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帮扶车间" sheetId="2" r:id="rId1"/>
  </sheets>
  <definedNames>
    <definedName name="_xlnm._FilterDatabase" localSheetId="0" hidden="1">帮扶车间!$A$3:$O$3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<sst xmlns="http://schemas.openxmlformats.org/spreadsheetml/2006/main" count="266" uniqueCount="182">
  <si>
    <t>2023年麻阳就业帮扶车间补贴发放花名册</t>
  </si>
  <si>
    <t>填表单位：麻阳苗族自治县就业帮扶联席办</t>
  </si>
  <si>
    <t>序号</t>
  </si>
  <si>
    <t>车间名称</t>
  </si>
  <si>
    <t>所在乡镇</t>
  </si>
  <si>
    <t>带动
贫困
劳动力</t>
  </si>
  <si>
    <t>生产行业</t>
  </si>
  <si>
    <t>场地水电费补贴</t>
  </si>
  <si>
    <t>物流补贴</t>
  </si>
  <si>
    <t>稳岗补贴
（2000元/人）</t>
  </si>
  <si>
    <t>合计</t>
  </si>
  <si>
    <t>户名</t>
  </si>
  <si>
    <t>银行帐帐号</t>
  </si>
  <si>
    <t>开户行</t>
  </si>
  <si>
    <t>备注</t>
  </si>
  <si>
    <t>麻阳苗族自治县民益畜牧养殖专业合作社</t>
  </si>
  <si>
    <t>大桥江乡大桥江村</t>
  </si>
  <si>
    <t>养殖</t>
  </si>
  <si>
    <t>820************53</t>
  </si>
  <si>
    <t>湖南麻阳农村商业银行股份有限公司大桥江支行</t>
  </si>
  <si>
    <t>2019年申报</t>
  </si>
  <si>
    <t>麻阳丑叭怪城东旗舰店</t>
  </si>
  <si>
    <t>高村镇城东紫富商业城</t>
  </si>
  <si>
    <t>食品加工</t>
  </si>
  <si>
    <t>430************01557</t>
  </si>
  <si>
    <t>中国建设银行股份有限公司麻阳支行</t>
  </si>
  <si>
    <t>麻阳福华首饰厂</t>
  </si>
  <si>
    <t>高村镇高垅社区北小区</t>
  </si>
  <si>
    <t>首饰饰品加工</t>
  </si>
  <si>
    <t>191************3616</t>
  </si>
  <si>
    <t>工商银行麻阳县支行</t>
  </si>
  <si>
    <t>2018年申报</t>
  </si>
  <si>
    <t>湖南东奇电气有限公司</t>
  </si>
  <si>
    <t>高村镇工业园</t>
  </si>
  <si>
    <t>打火机加工</t>
  </si>
  <si>
    <t>191************6462</t>
  </si>
  <si>
    <t>中国工商银行麻阳支行</t>
  </si>
  <si>
    <t>2022年申报</t>
  </si>
  <si>
    <t>湖南达时精密塑胶模具有限公司</t>
  </si>
  <si>
    <t>仪器仪表加工</t>
  </si>
  <si>
    <t>191************6409</t>
  </si>
  <si>
    <t>中国工商银行股份有限公司麻阳支行</t>
  </si>
  <si>
    <t>湖南利农五倍子产业发展有限公司</t>
  </si>
  <si>
    <t>药材加工</t>
  </si>
  <si>
    <t>188************30</t>
  </si>
  <si>
    <t>中国农业银行股份有限公司麻阳苗族自治县支行</t>
  </si>
  <si>
    <t>麻阳腾胜箱包厂</t>
  </si>
  <si>
    <t>高村镇胡家村</t>
  </si>
  <si>
    <t>箱包、服装制造</t>
  </si>
  <si>
    <t>430************01808</t>
  </si>
  <si>
    <t>麻阳海霖生态酒坊</t>
  </si>
  <si>
    <t>高村镇建设南路</t>
  </si>
  <si>
    <t>高粱酒加工</t>
  </si>
  <si>
    <t>430************01633</t>
  </si>
  <si>
    <t>麻阳苗族自治县龙池玩具服饰有限公司</t>
  </si>
  <si>
    <t>高村镇龙升社区</t>
  </si>
  <si>
    <t>玩具服饰制造</t>
  </si>
  <si>
    <t>820************83</t>
  </si>
  <si>
    <t>湖南麻阳农村商业银行股份有限公司梅水桥支行</t>
  </si>
  <si>
    <t>2020年申报</t>
  </si>
  <si>
    <t>麻阳欧逊鞋业</t>
  </si>
  <si>
    <t>高村镇马南社区</t>
  </si>
  <si>
    <t>鞋业加工</t>
  </si>
  <si>
    <t>700************62</t>
  </si>
  <si>
    <t>华融湘江银行股份有限公司麻阳县支行</t>
  </si>
  <si>
    <t>麻阳金筒米粉厂</t>
  </si>
  <si>
    <t>高村镇通灵溪村</t>
  </si>
  <si>
    <t>米粉制作加工</t>
  </si>
  <si>
    <t>430************00435</t>
  </si>
  <si>
    <t>湖南怡晨心服饰有限公司</t>
  </si>
  <si>
    <t>高村镇渔子坡社区四小区大坡坳弄085号</t>
  </si>
  <si>
    <t>服装加工</t>
  </si>
  <si>
    <t>430************00490</t>
  </si>
  <si>
    <t>怀化建南机器厂有限公司</t>
  </si>
  <si>
    <t>高村镇长寿工业园</t>
  </si>
  <si>
    <t>仪器仪表</t>
  </si>
  <si>
    <t>596*******86</t>
  </si>
  <si>
    <t>中国银行股份有限公司麻阳县支行</t>
  </si>
  <si>
    <t>麻阳东鲁冰糖橙专业合作社</t>
  </si>
  <si>
    <t>和平溪乡政府旁</t>
  </si>
  <si>
    <t>加工、销售</t>
  </si>
  <si>
    <t>430************00041</t>
  </si>
  <si>
    <t>麻阳幸福仿真花厂</t>
  </si>
  <si>
    <t>江口墟镇集中安置点</t>
  </si>
  <si>
    <t>仿真花加工</t>
  </si>
  <si>
    <t>820************52</t>
  </si>
  <si>
    <t>湖南麻阳农村商业银行股份有限公司江口支行</t>
  </si>
  <si>
    <t>麻阳杰成竹制品厂</t>
  </si>
  <si>
    <t>江口墟镇骆子村</t>
  </si>
  <si>
    <t>竹制品加工、销售</t>
  </si>
  <si>
    <t>943************895</t>
  </si>
  <si>
    <t>中国邮政储蓄银行股份有限公司麻阳苗族自治县五一路支行</t>
  </si>
  <si>
    <t>麻阳兴隆果筐厂</t>
  </si>
  <si>
    <t>塑料加工、销售</t>
  </si>
  <si>
    <t>943************903</t>
  </si>
  <si>
    <t>麻阳县鸿发电子科技有限责任公司</t>
  </si>
  <si>
    <t>电子原件加工</t>
  </si>
  <si>
    <t>820************74</t>
  </si>
  <si>
    <t>麻阳宝利种养专业合作社</t>
  </si>
  <si>
    <t>锦和镇柑子园村</t>
  </si>
  <si>
    <t>松茸加工</t>
  </si>
  <si>
    <t>820************87</t>
  </si>
  <si>
    <t>湖南麻阳农村商业银行股份有限公司锦和支行</t>
  </si>
  <si>
    <t>麻阳文星农村产业化开发有限公司</t>
  </si>
  <si>
    <t>锦和镇梁家村</t>
  </si>
  <si>
    <t>红糖加工</t>
  </si>
  <si>
    <t>820************71</t>
  </si>
  <si>
    <t>湖南麻阳农村商业银行股份有限公司</t>
  </si>
  <si>
    <t>麻阳犇旺生态科技养殖有限公司</t>
  </si>
  <si>
    <t>锦和镇楠村村</t>
  </si>
  <si>
    <t>种养殖加工</t>
  </si>
  <si>
    <t>820************19</t>
  </si>
  <si>
    <t>麻阳苗族自治县利民糖业专业合作社</t>
  </si>
  <si>
    <t>锦和镇楠木村</t>
  </si>
  <si>
    <t>820************05</t>
  </si>
  <si>
    <t>麻阳蓝凤凰农业发展有限公司</t>
  </si>
  <si>
    <t>兰村乡大坳村</t>
  </si>
  <si>
    <t>有机肥加工</t>
  </si>
  <si>
    <t>820************88</t>
  </si>
  <si>
    <t>湖南麻阳农村商业银行股份有限公司兰村支行</t>
  </si>
  <si>
    <t>麻阳新景五金制品厂</t>
  </si>
  <si>
    <t>兰村乡泥溪垅村</t>
  </si>
  <si>
    <t>五金加工</t>
  </si>
  <si>
    <t>820************03</t>
  </si>
  <si>
    <t>麻阳霞飞农业开发有限公司</t>
  </si>
  <si>
    <t>隆家堡乡步云坪村</t>
  </si>
  <si>
    <t>种养殖</t>
  </si>
  <si>
    <t>430************05443</t>
  </si>
  <si>
    <t>麻阳首座田村供销合作专业合作社</t>
  </si>
  <si>
    <t>吕家坪镇首座田村</t>
  </si>
  <si>
    <t>油茶产业</t>
  </si>
  <si>
    <t>820************98</t>
  </si>
  <si>
    <t>湖南麻阳农村商业银行股份有限公司吕家坪支行</t>
  </si>
  <si>
    <t>麻阳鑫茂糖果业有限公司</t>
  </si>
  <si>
    <t>舒家村乡集中安置点</t>
  </si>
  <si>
    <t>加工红糖</t>
  </si>
  <si>
    <t>188************23</t>
  </si>
  <si>
    <t>麻阳归臻堂实业有限公司</t>
  </si>
  <si>
    <t>谭家寨乡黄茶集中安置点</t>
  </si>
  <si>
    <t>中药材种植加工</t>
  </si>
  <si>
    <t>595*******02</t>
  </si>
  <si>
    <t>麻阳楠木桥大学生村官创业园开发有限公司就业扶贫车间</t>
  </si>
  <si>
    <t>谭家寨乡楠木桥村</t>
  </si>
  <si>
    <t>葡萄酒加工</t>
  </si>
  <si>
    <t>麻阳楠木桥大学生村官创业园开发有限公司</t>
  </si>
  <si>
    <t>820************14</t>
  </si>
  <si>
    <t>湖南麻阳农村商业银行股份有限公司谭家寨支行</t>
  </si>
  <si>
    <t>麻阳清凉山家庭农场</t>
  </si>
  <si>
    <t>谭家寨乡弄里村</t>
  </si>
  <si>
    <t>820************27</t>
  </si>
  <si>
    <t>麻阳湘西苗子生态农业专业合作社</t>
  </si>
  <si>
    <t>文昌阁乡文昌新村</t>
  </si>
  <si>
    <t>水果包装及销售</t>
  </si>
  <si>
    <t>430************00690</t>
  </si>
  <si>
    <t>麻阳华俐农业科技有限公司</t>
  </si>
  <si>
    <t>岩门镇大路坳村</t>
  </si>
  <si>
    <t>596*******00</t>
  </si>
  <si>
    <t>麻阳果果汤柑桔专业合作社</t>
  </si>
  <si>
    <t>岩门镇岩门村</t>
  </si>
  <si>
    <t>柑桔水果初加工</t>
  </si>
  <si>
    <t>820************32</t>
  </si>
  <si>
    <t>湖南麻阳农村商业银行股份有限公司岩门支行</t>
  </si>
  <si>
    <t>麻阳岩门顺发农业专业合作社</t>
  </si>
  <si>
    <t>水果加工</t>
  </si>
  <si>
    <t>191************8397</t>
  </si>
  <si>
    <t>麻阳峻嘉芮灯具加工厂</t>
  </si>
  <si>
    <t>尧市镇大王村</t>
  </si>
  <si>
    <t>灯具加工</t>
  </si>
  <si>
    <t>胡纲</t>
  </si>
  <si>
    <t>6222************158</t>
  </si>
  <si>
    <t>中国工商银行怀化市迎丰支行</t>
  </si>
  <si>
    <t>麻阳曼玉油茶黄精家庭农场</t>
  </si>
  <si>
    <t>尧市镇拖冲社区</t>
  </si>
  <si>
    <t>油茶、黄精加工</t>
  </si>
  <si>
    <t>820************46</t>
  </si>
  <si>
    <t>湖南麻阳农村商业银行股份有限公司拖冲支行</t>
  </si>
  <si>
    <t>湖南亿起农业发展有限公司（原清清农业）</t>
  </si>
  <si>
    <t>尧市镇尧市社区</t>
  </si>
  <si>
    <t>农业种植及加工</t>
  </si>
  <si>
    <t>湖南亿起农业发展有限公司</t>
  </si>
  <si>
    <t>188************48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</si>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</sst>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abSelected="1" zoomScale="110" zoomScaleNormal="110" workbookViewId="0">
      <pane ySplit="3" topLeftCell="A4" activePane="bottomLeft" state="frozen"/>
      <selection/>
      <selection pane="bottomLeft" activeCell="D22" sqref="D22"/>
    </sheetView>
  </sheetViews>
  <sheetFormatPr defaultColWidth="9" defaultRowHeight="13.5"/>
  <cols>
    <col min="1" max="1" width="4.625" style="9" customWidth="1"/>
    <col min="2" max="2" width="20" customWidth="1"/>
    <col min="3" max="3" width="13.625" customWidth="1"/>
    <col min="4" max="4" width="7.5" customWidth="1"/>
    <col min="5" max="5" width="12.375" customWidth="1"/>
    <col min="6" max="6" width="9.66666666666667" customWidth="1"/>
    <col min="7" max="7" width="8.475" customWidth="1"/>
    <col min="8" max="8" width="12.275" customWidth="1"/>
    <col min="9" max="9" width="10.625" customWidth="1"/>
    <col min="10" max="10" width="19.375" customWidth="1"/>
    <col min="11" max="11" width="20.7916666666667" customWidth="1"/>
    <col min="12" max="12" width="23.0333333333333" customWidth="1"/>
    <col min="13" max="13" width="11.625" customWidth="1"/>
  </cols>
  <sheetData>
    <row r="1" ht="52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1" customFormat="1" ht="21" customHeight="1" spans="1:13">
      <c r="A2" s="11" t="s">
        <v>1</v>
      </c>
      <c r="B2" s="11"/>
      <c r="C2" s="11"/>
      <c r="D2" s="12"/>
      <c r="E2" s="12"/>
      <c r="F2" s="12"/>
      <c r="G2" s="12"/>
      <c r="H2" s="11"/>
      <c r="I2" s="11"/>
      <c r="J2" s="11"/>
      <c r="K2" s="23"/>
      <c r="L2" s="11"/>
      <c r="M2" s="11"/>
    </row>
    <row r="3" s="2" customFormat="1" ht="41" customHeight="1" spans="1:13">
      <c r="A3" s="13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14" t="s">
        <v>7</v>
      </c>
      <c r="G3" s="16" t="s">
        <v>8</v>
      </c>
      <c r="H3" s="14" t="s">
        <v>9</v>
      </c>
      <c r="I3" s="13" t="s">
        <v>10</v>
      </c>
      <c r="J3" s="13" t="s">
        <v>11</v>
      </c>
      <c r="K3" s="26" t="s">
        <v>12</v>
      </c>
      <c r="L3" s="13" t="s">
        <v>13</v>
      </c>
      <c r="M3" s="13" t="s">
        <v>14</v>
      </c>
    </row>
    <row r="4" s="3" customFormat="1" ht="26" customHeight="1" spans="1:15">
      <c r="A4" s="17">
        <f t="shared" ref="A4:A34" si="0">ROW()-3</f>
        <v>1</v>
      </c>
      <c r="B4" s="17" t="s">
        <v>15</v>
      </c>
      <c r="C4" s="17" t="s">
        <v>16</v>
      </c>
      <c r="D4" s="18">
        <v>15</v>
      </c>
      <c r="E4" s="17" t="s">
        <v>17</v>
      </c>
      <c r="F4" s="17">
        <v>0</v>
      </c>
      <c r="G4" s="17">
        <v>0</v>
      </c>
      <c r="H4" s="17">
        <f t="shared" ref="H4:H42" si="1">D4*2000</f>
        <v>30000</v>
      </c>
      <c r="I4" s="17">
        <f t="shared" ref="I4:I42" si="2">SUM(F4:H4)</f>
        <v>30000</v>
      </c>
      <c r="J4" s="17" t="s">
        <v>15</v>
      </c>
      <c r="K4" s="27" t="s">
        <v>18</v>
      </c>
      <c r="L4" s="17" t="s">
        <v>19</v>
      </c>
      <c r="M4" s="17" t="s">
        <v>20</v>
      </c>
      <c r="N4" s="4"/>
      <c r="O4" s="4"/>
    </row>
    <row r="5" s="4" customFormat="1" ht="26" customHeight="1" spans="1:13">
      <c r="A5" s="17">
        <f t="shared" si="0"/>
        <v>2</v>
      </c>
      <c r="B5" s="17" t="s">
        <v>21</v>
      </c>
      <c r="C5" s="17" t="s">
        <v>22</v>
      </c>
      <c r="D5" s="18">
        <v>9</v>
      </c>
      <c r="E5" s="17" t="s">
        <v>23</v>
      </c>
      <c r="F5" s="17">
        <v>6000</v>
      </c>
      <c r="G5" s="17">
        <v>0</v>
      </c>
      <c r="H5" s="17">
        <f t="shared" si="1"/>
        <v>18000</v>
      </c>
      <c r="I5" s="17">
        <f t="shared" si="2"/>
        <v>24000</v>
      </c>
      <c r="J5" s="17" t="s">
        <v>21</v>
      </c>
      <c r="K5" s="28" t="s">
        <v>24</v>
      </c>
      <c r="L5" s="17" t="s">
        <v>25</v>
      </c>
      <c r="M5" s="17"/>
    </row>
    <row r="6" s="3" customFormat="1" ht="26" customHeight="1" spans="1:15">
      <c r="A6" s="17">
        <f t="shared" si="0"/>
        <v>3</v>
      </c>
      <c r="B6" s="17" t="s">
        <v>26</v>
      </c>
      <c r="C6" s="17" t="s">
        <v>27</v>
      </c>
      <c r="D6" s="18">
        <v>6</v>
      </c>
      <c r="E6" s="17" t="s">
        <v>28</v>
      </c>
      <c r="F6" s="17">
        <v>0</v>
      </c>
      <c r="G6" s="17">
        <v>0</v>
      </c>
      <c r="H6" s="17">
        <f t="shared" si="1"/>
        <v>12000</v>
      </c>
      <c r="I6" s="17">
        <f t="shared" si="2"/>
        <v>12000</v>
      </c>
      <c r="J6" s="17" t="s">
        <v>26</v>
      </c>
      <c r="K6" s="28" t="s">
        <v>29</v>
      </c>
      <c r="L6" s="17" t="s">
        <v>30</v>
      </c>
      <c r="M6" s="17" t="s">
        <v>31</v>
      </c>
      <c r="N6" s="4"/>
      <c r="O6" s="4"/>
    </row>
    <row r="7" s="3" customFormat="1" ht="26" customHeight="1" spans="1:15">
      <c r="A7" s="17">
        <f t="shared" si="0"/>
        <v>4</v>
      </c>
      <c r="B7" s="17" t="s">
        <v>32</v>
      </c>
      <c r="C7" s="17" t="s">
        <v>33</v>
      </c>
      <c r="D7" s="18">
        <v>7</v>
      </c>
      <c r="E7" s="17" t="s">
        <v>34</v>
      </c>
      <c r="F7" s="17">
        <v>0</v>
      </c>
      <c r="G7" s="17">
        <v>0</v>
      </c>
      <c r="H7" s="17">
        <f t="shared" si="1"/>
        <v>14000</v>
      </c>
      <c r="I7" s="17">
        <f t="shared" si="2"/>
        <v>14000</v>
      </c>
      <c r="J7" s="17" t="s">
        <v>32</v>
      </c>
      <c r="K7" s="28" t="s">
        <v>35</v>
      </c>
      <c r="L7" s="17" t="s">
        <v>36</v>
      </c>
      <c r="M7" s="17" t="s">
        <v>37</v>
      </c>
      <c r="N7" s="4"/>
      <c r="O7" s="4"/>
    </row>
    <row r="8" s="3" customFormat="1" ht="26" customHeight="1" spans="1:15">
      <c r="A8" s="17">
        <f t="shared" si="0"/>
        <v>5</v>
      </c>
      <c r="B8" s="17" t="s">
        <v>38</v>
      </c>
      <c r="C8" s="17" t="s">
        <v>33</v>
      </c>
      <c r="D8" s="18">
        <v>5</v>
      </c>
      <c r="E8" s="17" t="s">
        <v>39</v>
      </c>
      <c r="F8" s="17">
        <v>0</v>
      </c>
      <c r="G8" s="17">
        <v>0</v>
      </c>
      <c r="H8" s="17">
        <f t="shared" si="1"/>
        <v>10000</v>
      </c>
      <c r="I8" s="17">
        <f t="shared" si="2"/>
        <v>10000</v>
      </c>
      <c r="J8" s="17" t="s">
        <v>38</v>
      </c>
      <c r="K8" s="28" t="s">
        <v>40</v>
      </c>
      <c r="L8" s="17" t="s">
        <v>41</v>
      </c>
      <c r="M8" s="17" t="s">
        <v>37</v>
      </c>
      <c r="N8" s="4"/>
      <c r="O8" s="4"/>
    </row>
    <row r="9" s="3" customFormat="1" ht="26" customHeight="1" spans="1:15">
      <c r="A9" s="17">
        <f t="shared" si="0"/>
        <v>6</v>
      </c>
      <c r="B9" s="17" t="s">
        <v>42</v>
      </c>
      <c r="C9" s="17" t="s">
        <v>33</v>
      </c>
      <c r="D9" s="18">
        <v>8</v>
      </c>
      <c r="E9" s="17" t="s">
        <v>43</v>
      </c>
      <c r="F9" s="17">
        <v>0</v>
      </c>
      <c r="G9" s="17">
        <v>0</v>
      </c>
      <c r="H9" s="17">
        <f t="shared" si="1"/>
        <v>16000</v>
      </c>
      <c r="I9" s="17">
        <f t="shared" si="2"/>
        <v>16000</v>
      </c>
      <c r="J9" s="17" t="s">
        <v>42</v>
      </c>
      <c r="K9" s="28" t="s">
        <v>44</v>
      </c>
      <c r="L9" s="17" t="s">
        <v>45</v>
      </c>
      <c r="M9" s="17" t="s">
        <v>37</v>
      </c>
      <c r="N9" s="4"/>
      <c r="O9" s="4"/>
    </row>
    <row r="10" s="4" customFormat="1" ht="26" customHeight="1" spans="1:13">
      <c r="A10" s="17">
        <f t="shared" si="0"/>
        <v>7</v>
      </c>
      <c r="B10" s="17" t="s">
        <v>46</v>
      </c>
      <c r="C10" s="17" t="s">
        <v>47</v>
      </c>
      <c r="D10" s="18">
        <v>8</v>
      </c>
      <c r="E10" s="17" t="s">
        <v>48</v>
      </c>
      <c r="F10" s="17">
        <v>0</v>
      </c>
      <c r="G10" s="17">
        <v>2000</v>
      </c>
      <c r="H10" s="17">
        <f t="shared" si="1"/>
        <v>16000</v>
      </c>
      <c r="I10" s="17">
        <f t="shared" si="2"/>
        <v>18000</v>
      </c>
      <c r="J10" s="17" t="s">
        <v>46</v>
      </c>
      <c r="K10" s="28" t="s">
        <v>49</v>
      </c>
      <c r="L10" s="17" t="s">
        <v>25</v>
      </c>
      <c r="M10" s="17"/>
    </row>
    <row r="11" s="3" customFormat="1" ht="26" customHeight="1" spans="1:15">
      <c r="A11" s="17">
        <f t="shared" si="0"/>
        <v>8</v>
      </c>
      <c r="B11" s="17" t="s">
        <v>50</v>
      </c>
      <c r="C11" s="17" t="s">
        <v>51</v>
      </c>
      <c r="D11" s="18">
        <v>7</v>
      </c>
      <c r="E11" s="17" t="s">
        <v>52</v>
      </c>
      <c r="F11" s="17">
        <v>0</v>
      </c>
      <c r="G11" s="17">
        <v>0</v>
      </c>
      <c r="H11" s="17">
        <f t="shared" si="1"/>
        <v>14000</v>
      </c>
      <c r="I11" s="17">
        <f t="shared" si="2"/>
        <v>14000</v>
      </c>
      <c r="J11" s="17" t="s">
        <v>50</v>
      </c>
      <c r="K11" s="28" t="s">
        <v>53</v>
      </c>
      <c r="L11" s="17" t="s">
        <v>25</v>
      </c>
      <c r="M11" s="17" t="s">
        <v>37</v>
      </c>
      <c r="N11" s="4"/>
      <c r="O11" s="4"/>
    </row>
    <row r="12" s="3" customFormat="1" ht="26" customHeight="1" spans="1:15">
      <c r="A12" s="17">
        <f t="shared" si="0"/>
        <v>9</v>
      </c>
      <c r="B12" s="17" t="s">
        <v>54</v>
      </c>
      <c r="C12" s="17" t="s">
        <v>55</v>
      </c>
      <c r="D12" s="18">
        <v>15</v>
      </c>
      <c r="E12" s="17" t="s">
        <v>56</v>
      </c>
      <c r="F12" s="17">
        <v>0</v>
      </c>
      <c r="G12" s="17">
        <v>0</v>
      </c>
      <c r="H12" s="17">
        <f t="shared" si="1"/>
        <v>30000</v>
      </c>
      <c r="I12" s="17">
        <f t="shared" si="2"/>
        <v>30000</v>
      </c>
      <c r="J12" s="17" t="s">
        <v>54</v>
      </c>
      <c r="K12" s="28" t="s">
        <v>57</v>
      </c>
      <c r="L12" s="17" t="s">
        <v>58</v>
      </c>
      <c r="M12" s="17" t="s">
        <v>59</v>
      </c>
      <c r="N12" s="4"/>
      <c r="O12" s="4"/>
    </row>
    <row r="13" s="3" customFormat="1" ht="26" customHeight="1" spans="1:15">
      <c r="A13" s="17">
        <f t="shared" si="0"/>
        <v>10</v>
      </c>
      <c r="B13" s="17" t="s">
        <v>60</v>
      </c>
      <c r="C13" s="17" t="s">
        <v>61</v>
      </c>
      <c r="D13" s="18">
        <v>9</v>
      </c>
      <c r="E13" s="17" t="s">
        <v>62</v>
      </c>
      <c r="F13" s="17">
        <v>0</v>
      </c>
      <c r="G13" s="17">
        <v>0</v>
      </c>
      <c r="H13" s="17">
        <f t="shared" si="1"/>
        <v>18000</v>
      </c>
      <c r="I13" s="17">
        <f t="shared" si="2"/>
        <v>18000</v>
      </c>
      <c r="J13" s="17" t="s">
        <v>60</v>
      </c>
      <c r="K13" s="28" t="s">
        <v>63</v>
      </c>
      <c r="L13" s="17" t="s">
        <v>64</v>
      </c>
      <c r="M13" s="17" t="s">
        <v>37</v>
      </c>
      <c r="N13" s="4"/>
      <c r="O13" s="4"/>
    </row>
    <row r="14" s="3" customFormat="1" ht="26" customHeight="1" spans="1:15">
      <c r="A14" s="17">
        <f t="shared" si="0"/>
        <v>11</v>
      </c>
      <c r="B14" s="17" t="s">
        <v>65</v>
      </c>
      <c r="C14" s="17" t="s">
        <v>66</v>
      </c>
      <c r="D14" s="18">
        <v>14</v>
      </c>
      <c r="E14" s="17" t="s">
        <v>67</v>
      </c>
      <c r="F14" s="17">
        <v>0</v>
      </c>
      <c r="G14" s="17">
        <v>0</v>
      </c>
      <c r="H14" s="17">
        <f t="shared" si="1"/>
        <v>28000</v>
      </c>
      <c r="I14" s="17">
        <f t="shared" si="2"/>
        <v>28000</v>
      </c>
      <c r="J14" s="17" t="s">
        <v>65</v>
      </c>
      <c r="K14" s="28" t="s">
        <v>68</v>
      </c>
      <c r="L14" s="17" t="s">
        <v>25</v>
      </c>
      <c r="M14" s="17" t="s">
        <v>31</v>
      </c>
      <c r="N14" s="4"/>
      <c r="O14" s="4"/>
    </row>
    <row r="15" s="4" customFormat="1" ht="26" customHeight="1" spans="1:13">
      <c r="A15" s="17">
        <f t="shared" si="0"/>
        <v>12</v>
      </c>
      <c r="B15" s="17" t="s">
        <v>69</v>
      </c>
      <c r="C15" s="17" t="s">
        <v>70</v>
      </c>
      <c r="D15" s="18">
        <v>7</v>
      </c>
      <c r="E15" s="17" t="s">
        <v>71</v>
      </c>
      <c r="F15" s="17">
        <v>4000</v>
      </c>
      <c r="G15" s="17">
        <v>2000</v>
      </c>
      <c r="H15" s="17">
        <f t="shared" si="1"/>
        <v>14000</v>
      </c>
      <c r="I15" s="17">
        <f t="shared" si="2"/>
        <v>20000</v>
      </c>
      <c r="J15" s="17" t="s">
        <v>69</v>
      </c>
      <c r="K15" s="28" t="s">
        <v>72</v>
      </c>
      <c r="L15" s="17" t="s">
        <v>25</v>
      </c>
      <c r="M15" s="17"/>
    </row>
    <row r="16" s="3" customFormat="1" ht="26" customHeight="1" spans="1:15">
      <c r="A16" s="17">
        <f t="shared" si="0"/>
        <v>13</v>
      </c>
      <c r="B16" s="17" t="s">
        <v>73</v>
      </c>
      <c r="C16" s="17" t="s">
        <v>74</v>
      </c>
      <c r="D16" s="18">
        <v>12</v>
      </c>
      <c r="E16" s="17" t="s">
        <v>75</v>
      </c>
      <c r="F16" s="17">
        <v>0</v>
      </c>
      <c r="G16" s="17">
        <v>0</v>
      </c>
      <c r="H16" s="17">
        <f t="shared" si="1"/>
        <v>24000</v>
      </c>
      <c r="I16" s="17">
        <f t="shared" si="2"/>
        <v>24000</v>
      </c>
      <c r="J16" s="17" t="s">
        <v>73</v>
      </c>
      <c r="K16" s="28" t="s">
        <v>76</v>
      </c>
      <c r="L16" s="17" t="s">
        <v>77</v>
      </c>
      <c r="M16" s="17" t="s">
        <v>20</v>
      </c>
      <c r="N16" s="4"/>
      <c r="O16" s="4"/>
    </row>
    <row r="17" s="3" customFormat="1" ht="26" customHeight="1" spans="1:15">
      <c r="A17" s="17">
        <f t="shared" si="0"/>
        <v>14</v>
      </c>
      <c r="B17" s="19" t="s">
        <v>78</v>
      </c>
      <c r="C17" s="17" t="s">
        <v>79</v>
      </c>
      <c r="D17" s="18">
        <v>28</v>
      </c>
      <c r="E17" s="17" t="s">
        <v>80</v>
      </c>
      <c r="F17" s="17">
        <v>0</v>
      </c>
      <c r="G17" s="17">
        <v>0</v>
      </c>
      <c r="H17" s="17">
        <f t="shared" si="1"/>
        <v>56000</v>
      </c>
      <c r="I17" s="17">
        <f t="shared" si="2"/>
        <v>56000</v>
      </c>
      <c r="J17" s="17" t="s">
        <v>78</v>
      </c>
      <c r="K17" s="28" t="s">
        <v>81</v>
      </c>
      <c r="L17" s="17" t="s">
        <v>78</v>
      </c>
      <c r="M17" s="17" t="s">
        <v>20</v>
      </c>
      <c r="N17" s="4"/>
      <c r="O17" s="4"/>
    </row>
    <row r="18" s="3" customFormat="1" ht="26" customHeight="1" spans="1:15">
      <c r="A18" s="17">
        <f t="shared" si="0"/>
        <v>15</v>
      </c>
      <c r="B18" s="17" t="s">
        <v>82</v>
      </c>
      <c r="C18" s="17" t="s">
        <v>83</v>
      </c>
      <c r="D18" s="18">
        <v>26</v>
      </c>
      <c r="E18" s="17" t="s">
        <v>84</v>
      </c>
      <c r="F18" s="17">
        <v>0</v>
      </c>
      <c r="G18" s="17">
        <v>0</v>
      </c>
      <c r="H18" s="17">
        <f t="shared" si="1"/>
        <v>52000</v>
      </c>
      <c r="I18" s="17">
        <f t="shared" si="2"/>
        <v>52000</v>
      </c>
      <c r="J18" s="17" t="s">
        <v>82</v>
      </c>
      <c r="K18" s="28" t="s">
        <v>85</v>
      </c>
      <c r="L18" s="17" t="s">
        <v>86</v>
      </c>
      <c r="M18" s="17" t="s">
        <v>59</v>
      </c>
      <c r="N18" s="4"/>
      <c r="O18" s="4"/>
    </row>
    <row r="19" s="3" customFormat="1" ht="26" customHeight="1" spans="1:15">
      <c r="A19" s="17">
        <f t="shared" si="0"/>
        <v>16</v>
      </c>
      <c r="B19" s="19" t="s">
        <v>87</v>
      </c>
      <c r="C19" s="17" t="s">
        <v>88</v>
      </c>
      <c r="D19" s="18">
        <v>7</v>
      </c>
      <c r="E19" s="17" t="s">
        <v>89</v>
      </c>
      <c r="F19" s="17">
        <v>0</v>
      </c>
      <c r="G19" s="17">
        <v>0</v>
      </c>
      <c r="H19" s="17">
        <f t="shared" si="1"/>
        <v>14000</v>
      </c>
      <c r="I19" s="17">
        <f t="shared" si="2"/>
        <v>14000</v>
      </c>
      <c r="J19" s="17" t="s">
        <v>87</v>
      </c>
      <c r="K19" s="28" t="s">
        <v>90</v>
      </c>
      <c r="L19" s="17" t="s">
        <v>91</v>
      </c>
      <c r="M19" s="17" t="s">
        <v>37</v>
      </c>
      <c r="N19" s="4"/>
      <c r="O19" s="4"/>
    </row>
    <row r="20" s="3" customFormat="1" ht="26" customHeight="1" spans="1:15">
      <c r="A20" s="17">
        <f t="shared" si="0"/>
        <v>17</v>
      </c>
      <c r="B20" s="17" t="s">
        <v>92</v>
      </c>
      <c r="C20" s="17" t="s">
        <v>88</v>
      </c>
      <c r="D20" s="18">
        <v>5</v>
      </c>
      <c r="E20" s="17" t="s">
        <v>93</v>
      </c>
      <c r="F20" s="17">
        <v>0</v>
      </c>
      <c r="G20" s="17">
        <v>0</v>
      </c>
      <c r="H20" s="17">
        <f t="shared" si="1"/>
        <v>10000</v>
      </c>
      <c r="I20" s="17">
        <f t="shared" si="2"/>
        <v>10000</v>
      </c>
      <c r="J20" s="17" t="s">
        <v>92</v>
      </c>
      <c r="K20" s="28" t="s">
        <v>94</v>
      </c>
      <c r="L20" s="17" t="s">
        <v>91</v>
      </c>
      <c r="M20" s="17" t="s">
        <v>37</v>
      </c>
      <c r="N20" s="4"/>
      <c r="O20" s="4"/>
    </row>
    <row r="21" s="4" customFormat="1" ht="26" customHeight="1" spans="1:13">
      <c r="A21" s="17">
        <f t="shared" si="0"/>
        <v>18</v>
      </c>
      <c r="B21" s="17" t="s">
        <v>95</v>
      </c>
      <c r="C21" s="17" t="s">
        <v>88</v>
      </c>
      <c r="D21" s="20">
        <v>15</v>
      </c>
      <c r="E21" s="17" t="s">
        <v>96</v>
      </c>
      <c r="F21" s="17">
        <v>2000</v>
      </c>
      <c r="G21" s="17">
        <v>0</v>
      </c>
      <c r="H21" s="17">
        <f t="shared" si="1"/>
        <v>30000</v>
      </c>
      <c r="I21" s="17">
        <f t="shared" si="2"/>
        <v>32000</v>
      </c>
      <c r="J21" s="17" t="s">
        <v>95</v>
      </c>
      <c r="K21" s="28" t="s">
        <v>97</v>
      </c>
      <c r="L21" s="17" t="s">
        <v>86</v>
      </c>
      <c r="M21" s="17"/>
    </row>
    <row r="22" s="3" customFormat="1" ht="26" customHeight="1" spans="1:15">
      <c r="A22" s="17">
        <f t="shared" si="0"/>
        <v>19</v>
      </c>
      <c r="B22" s="17" t="s">
        <v>98</v>
      </c>
      <c r="C22" s="17" t="s">
        <v>99</v>
      </c>
      <c r="D22" s="18">
        <v>36</v>
      </c>
      <c r="E22" s="17" t="s">
        <v>100</v>
      </c>
      <c r="F22" s="17">
        <v>0</v>
      </c>
      <c r="G22" s="17">
        <v>0</v>
      </c>
      <c r="H22" s="17">
        <f t="shared" si="1"/>
        <v>72000</v>
      </c>
      <c r="I22" s="17">
        <f t="shared" si="2"/>
        <v>72000</v>
      </c>
      <c r="J22" s="17" t="s">
        <v>98</v>
      </c>
      <c r="K22" s="28" t="s">
        <v>101</v>
      </c>
      <c r="L22" s="17" t="s">
        <v>102</v>
      </c>
      <c r="M22" s="17" t="s">
        <v>37</v>
      </c>
      <c r="N22" s="4"/>
      <c r="O22" s="4"/>
    </row>
    <row r="23" s="3" customFormat="1" ht="24" customHeight="1" spans="1:15">
      <c r="A23" s="17">
        <f t="shared" si="0"/>
        <v>20</v>
      </c>
      <c r="B23" s="17" t="s">
        <v>103</v>
      </c>
      <c r="C23" s="17" t="s">
        <v>104</v>
      </c>
      <c r="D23" s="18">
        <v>21</v>
      </c>
      <c r="E23" s="17" t="s">
        <v>105</v>
      </c>
      <c r="F23" s="17">
        <v>0</v>
      </c>
      <c r="G23" s="17">
        <v>0</v>
      </c>
      <c r="H23" s="17">
        <f t="shared" si="1"/>
        <v>42000</v>
      </c>
      <c r="I23" s="17">
        <f t="shared" si="2"/>
        <v>42000</v>
      </c>
      <c r="J23" s="17" t="s">
        <v>103</v>
      </c>
      <c r="K23" s="28" t="s">
        <v>106</v>
      </c>
      <c r="L23" s="17" t="s">
        <v>107</v>
      </c>
      <c r="M23" s="17" t="s">
        <v>31</v>
      </c>
      <c r="N23" s="4"/>
      <c r="O23" s="4"/>
    </row>
    <row r="24" s="5" customFormat="1" ht="25" customHeight="1" spans="1:15">
      <c r="A24" s="17">
        <f t="shared" si="0"/>
        <v>21</v>
      </c>
      <c r="B24" s="17" t="s">
        <v>108</v>
      </c>
      <c r="C24" s="17" t="s">
        <v>109</v>
      </c>
      <c r="D24" s="18">
        <v>27</v>
      </c>
      <c r="E24" s="17" t="s">
        <v>110</v>
      </c>
      <c r="F24" s="17">
        <v>0</v>
      </c>
      <c r="G24" s="17">
        <v>0</v>
      </c>
      <c r="H24" s="17">
        <f t="shared" si="1"/>
        <v>54000</v>
      </c>
      <c r="I24" s="17">
        <f t="shared" si="2"/>
        <v>54000</v>
      </c>
      <c r="J24" s="17" t="s">
        <v>108</v>
      </c>
      <c r="K24" s="28" t="s">
        <v>111</v>
      </c>
      <c r="L24" s="17" t="s">
        <v>102</v>
      </c>
      <c r="M24" s="17" t="s">
        <v>20</v>
      </c>
      <c r="N24" s="6"/>
      <c r="O24" s="6"/>
    </row>
    <row r="25" s="6" customFormat="1" ht="25" customHeight="1" spans="1:13">
      <c r="A25" s="17">
        <f t="shared" si="0"/>
        <v>22</v>
      </c>
      <c r="B25" s="17" t="s">
        <v>112</v>
      </c>
      <c r="C25" s="17" t="s">
        <v>113</v>
      </c>
      <c r="D25" s="18">
        <v>28</v>
      </c>
      <c r="E25" s="17" t="s">
        <v>105</v>
      </c>
      <c r="F25" s="17">
        <v>4000</v>
      </c>
      <c r="G25" s="17">
        <v>0</v>
      </c>
      <c r="H25" s="17">
        <f t="shared" si="1"/>
        <v>56000</v>
      </c>
      <c r="I25" s="17">
        <f t="shared" si="2"/>
        <v>60000</v>
      </c>
      <c r="J25" s="17" t="s">
        <v>112</v>
      </c>
      <c r="K25" s="28" t="s">
        <v>114</v>
      </c>
      <c r="L25" s="17" t="s">
        <v>102</v>
      </c>
      <c r="M25" s="17"/>
    </row>
    <row r="26" s="6" customFormat="1" ht="25" customHeight="1" spans="1:13">
      <c r="A26" s="17">
        <f t="shared" si="0"/>
        <v>23</v>
      </c>
      <c r="B26" s="17" t="s">
        <v>115</v>
      </c>
      <c r="C26" s="17" t="s">
        <v>116</v>
      </c>
      <c r="D26" s="18">
        <v>10</v>
      </c>
      <c r="E26" s="17" t="s">
        <v>117</v>
      </c>
      <c r="F26" s="17">
        <v>6000</v>
      </c>
      <c r="G26" s="17">
        <v>0</v>
      </c>
      <c r="H26" s="17">
        <f t="shared" si="1"/>
        <v>20000</v>
      </c>
      <c r="I26" s="17">
        <f t="shared" si="2"/>
        <v>26000</v>
      </c>
      <c r="J26" s="17" t="s">
        <v>115</v>
      </c>
      <c r="K26" s="28" t="s">
        <v>118</v>
      </c>
      <c r="L26" s="17" t="s">
        <v>119</v>
      </c>
      <c r="M26" s="17"/>
    </row>
    <row r="27" s="7" customFormat="1" ht="30" customHeight="1" spans="1:13">
      <c r="A27" s="17">
        <f t="shared" si="0"/>
        <v>24</v>
      </c>
      <c r="B27" s="17" t="s">
        <v>120</v>
      </c>
      <c r="C27" s="17" t="s">
        <v>121</v>
      </c>
      <c r="D27" s="18">
        <v>18</v>
      </c>
      <c r="E27" s="17" t="s">
        <v>122</v>
      </c>
      <c r="F27" s="17">
        <v>2000</v>
      </c>
      <c r="G27" s="17">
        <v>2000</v>
      </c>
      <c r="H27" s="17">
        <f t="shared" si="1"/>
        <v>36000</v>
      </c>
      <c r="I27" s="17">
        <f t="shared" si="2"/>
        <v>40000</v>
      </c>
      <c r="J27" s="17" t="s">
        <v>120</v>
      </c>
      <c r="K27" s="28" t="s">
        <v>123</v>
      </c>
      <c r="L27" s="17" t="s">
        <v>119</v>
      </c>
      <c r="M27" s="17"/>
    </row>
    <row r="28" s="8" customFormat="1" ht="30" customHeight="1" spans="1:15">
      <c r="A28" s="17">
        <f t="shared" si="0"/>
        <v>25</v>
      </c>
      <c r="B28" s="17" t="s">
        <v>124</v>
      </c>
      <c r="C28" s="17" t="s">
        <v>125</v>
      </c>
      <c r="D28" s="18">
        <v>22</v>
      </c>
      <c r="E28" s="17" t="s">
        <v>126</v>
      </c>
      <c r="F28" s="17">
        <v>0</v>
      </c>
      <c r="G28" s="17">
        <v>0</v>
      </c>
      <c r="H28" s="17">
        <f t="shared" si="1"/>
        <v>44000</v>
      </c>
      <c r="I28" s="17">
        <f t="shared" si="2"/>
        <v>44000</v>
      </c>
      <c r="J28" s="17" t="s">
        <v>124</v>
      </c>
      <c r="K28" s="28" t="s">
        <v>127</v>
      </c>
      <c r="L28" s="17" t="s">
        <v>25</v>
      </c>
      <c r="M28" s="17" t="s">
        <v>20</v>
      </c>
      <c r="N28" s="7"/>
      <c r="O28" s="7"/>
    </row>
    <row r="29" s="8" customFormat="1" ht="30" customHeight="1" spans="1:15">
      <c r="A29" s="17">
        <f t="shared" si="0"/>
        <v>26</v>
      </c>
      <c r="B29" s="17" t="s">
        <v>128</v>
      </c>
      <c r="C29" s="17" t="s">
        <v>129</v>
      </c>
      <c r="D29" s="18">
        <v>21</v>
      </c>
      <c r="E29" s="17" t="s">
        <v>130</v>
      </c>
      <c r="F29" s="17">
        <v>0</v>
      </c>
      <c r="G29" s="17">
        <v>0</v>
      </c>
      <c r="H29" s="17">
        <f t="shared" si="1"/>
        <v>42000</v>
      </c>
      <c r="I29" s="17">
        <f t="shared" si="2"/>
        <v>42000</v>
      </c>
      <c r="J29" s="17" t="s">
        <v>128</v>
      </c>
      <c r="K29" s="28" t="s">
        <v>131</v>
      </c>
      <c r="L29" s="17" t="s">
        <v>132</v>
      </c>
      <c r="M29" s="17" t="s">
        <v>37</v>
      </c>
      <c r="N29" s="7"/>
      <c r="O29" s="7"/>
    </row>
    <row r="30" s="8" customFormat="1" ht="30" customHeight="1" spans="1:15">
      <c r="A30" s="17">
        <f t="shared" si="0"/>
        <v>27</v>
      </c>
      <c r="B30" s="17" t="s">
        <v>133</v>
      </c>
      <c r="C30" s="17" t="s">
        <v>134</v>
      </c>
      <c r="D30" s="18">
        <v>29</v>
      </c>
      <c r="E30" s="17" t="s">
        <v>135</v>
      </c>
      <c r="F30" s="17">
        <v>0</v>
      </c>
      <c r="G30" s="17">
        <v>0</v>
      </c>
      <c r="H30" s="17">
        <f t="shared" si="1"/>
        <v>58000</v>
      </c>
      <c r="I30" s="17">
        <f t="shared" si="2"/>
        <v>58000</v>
      </c>
      <c r="J30" s="17" t="s">
        <v>133</v>
      </c>
      <c r="K30" s="28" t="s">
        <v>136</v>
      </c>
      <c r="L30" s="17" t="s">
        <v>45</v>
      </c>
      <c r="M30" s="17" t="s">
        <v>31</v>
      </c>
      <c r="N30" s="7"/>
      <c r="O30" s="7"/>
    </row>
    <row r="31" s="8" customFormat="1" ht="30" customHeight="1" spans="1:15">
      <c r="A31" s="17">
        <f t="shared" si="0"/>
        <v>28</v>
      </c>
      <c r="B31" s="17" t="s">
        <v>137</v>
      </c>
      <c r="C31" s="17" t="s">
        <v>138</v>
      </c>
      <c r="D31" s="18">
        <v>10</v>
      </c>
      <c r="E31" s="17" t="s">
        <v>139</v>
      </c>
      <c r="F31" s="17">
        <v>0</v>
      </c>
      <c r="G31" s="17">
        <v>0</v>
      </c>
      <c r="H31" s="17">
        <f t="shared" si="1"/>
        <v>20000</v>
      </c>
      <c r="I31" s="17">
        <f t="shared" si="2"/>
        <v>20000</v>
      </c>
      <c r="J31" s="17" t="s">
        <v>137</v>
      </c>
      <c r="K31" s="28" t="s">
        <v>140</v>
      </c>
      <c r="L31" s="17" t="s">
        <v>77</v>
      </c>
      <c r="M31" s="17" t="s">
        <v>37</v>
      </c>
      <c r="N31" s="7"/>
      <c r="O31" s="7"/>
    </row>
    <row r="32" s="8" customFormat="1" ht="30" customHeight="1" spans="1:15">
      <c r="A32" s="17">
        <f t="shared" si="0"/>
        <v>29</v>
      </c>
      <c r="B32" s="17" t="s">
        <v>141</v>
      </c>
      <c r="C32" s="17" t="s">
        <v>142</v>
      </c>
      <c r="D32" s="18">
        <v>38</v>
      </c>
      <c r="E32" s="17" t="s">
        <v>143</v>
      </c>
      <c r="F32" s="17">
        <v>0</v>
      </c>
      <c r="G32" s="17">
        <v>0</v>
      </c>
      <c r="H32" s="17">
        <f t="shared" si="1"/>
        <v>76000</v>
      </c>
      <c r="I32" s="17">
        <f t="shared" si="2"/>
        <v>76000</v>
      </c>
      <c r="J32" s="17" t="s">
        <v>144</v>
      </c>
      <c r="K32" s="28" t="s">
        <v>145</v>
      </c>
      <c r="L32" s="17" t="s">
        <v>146</v>
      </c>
      <c r="M32" s="17" t="s">
        <v>31</v>
      </c>
      <c r="N32" s="7"/>
      <c r="O32" s="7"/>
    </row>
    <row r="33" s="8" customFormat="1" ht="30" customHeight="1" spans="1:15">
      <c r="A33" s="17">
        <f t="shared" si="0"/>
        <v>30</v>
      </c>
      <c r="B33" s="17" t="s">
        <v>147</v>
      </c>
      <c r="C33" s="17" t="s">
        <v>148</v>
      </c>
      <c r="D33" s="18">
        <v>8</v>
      </c>
      <c r="E33" s="17" t="s">
        <v>126</v>
      </c>
      <c r="F33" s="17">
        <v>0</v>
      </c>
      <c r="G33" s="17">
        <v>0</v>
      </c>
      <c r="H33" s="17">
        <f t="shared" si="1"/>
        <v>16000</v>
      </c>
      <c r="I33" s="17">
        <f t="shared" si="2"/>
        <v>16000</v>
      </c>
      <c r="J33" s="17" t="s">
        <v>147</v>
      </c>
      <c r="K33" s="28" t="s">
        <v>149</v>
      </c>
      <c r="L33" s="17" t="s">
        <v>146</v>
      </c>
      <c r="M33" s="17" t="s">
        <v>20</v>
      </c>
      <c r="N33" s="7"/>
      <c r="O33" s="7"/>
    </row>
    <row r="34" s="8" customFormat="1" ht="30" customHeight="1" spans="1:15">
      <c r="A34" s="17">
        <f t="shared" ref="A34:A40" si="3">ROW()-3</f>
        <v>31</v>
      </c>
      <c r="B34" s="19" t="s">
        <v>150</v>
      </c>
      <c r="C34" s="17" t="s">
        <v>151</v>
      </c>
      <c r="D34" s="18">
        <v>31</v>
      </c>
      <c r="E34" s="17" t="s">
        <v>152</v>
      </c>
      <c r="F34" s="17">
        <v>0</v>
      </c>
      <c r="G34" s="17">
        <v>0</v>
      </c>
      <c r="H34" s="17">
        <f t="shared" si="1"/>
        <v>62000</v>
      </c>
      <c r="I34" s="17">
        <f t="shared" si="2"/>
        <v>62000</v>
      </c>
      <c r="J34" s="17" t="s">
        <v>150</v>
      </c>
      <c r="K34" s="28" t="s">
        <v>153</v>
      </c>
      <c r="L34" s="17" t="s">
        <v>25</v>
      </c>
      <c r="M34" s="17" t="s">
        <v>20</v>
      </c>
      <c r="N34" s="7"/>
      <c r="O34" s="7"/>
    </row>
    <row r="35" s="7" customFormat="1" ht="30" customHeight="1" spans="1:13">
      <c r="A35" s="17">
        <f t="shared" si="3"/>
        <v>32</v>
      </c>
      <c r="B35" s="17" t="s">
        <v>154</v>
      </c>
      <c r="C35" s="17" t="s">
        <v>155</v>
      </c>
      <c r="D35" s="18">
        <v>72</v>
      </c>
      <c r="E35" s="17" t="s">
        <v>152</v>
      </c>
      <c r="F35" s="17">
        <v>0</v>
      </c>
      <c r="G35" s="17">
        <v>0</v>
      </c>
      <c r="H35" s="17">
        <f t="shared" si="1"/>
        <v>144000</v>
      </c>
      <c r="I35" s="17">
        <f t="shared" si="2"/>
        <v>144000</v>
      </c>
      <c r="J35" s="17" t="s">
        <v>154</v>
      </c>
      <c r="K35" s="28" t="s">
        <v>156</v>
      </c>
      <c r="L35" s="17" t="s">
        <v>77</v>
      </c>
      <c r="M35" s="17" t="s">
        <v>59</v>
      </c>
    </row>
    <row r="36" s="8" customFormat="1" ht="30" customHeight="1" spans="1:15">
      <c r="A36" s="17">
        <f t="shared" si="3"/>
        <v>33</v>
      </c>
      <c r="B36" s="17" t="s">
        <v>157</v>
      </c>
      <c r="C36" s="17" t="s">
        <v>158</v>
      </c>
      <c r="D36" s="18">
        <v>21</v>
      </c>
      <c r="E36" s="17" t="s">
        <v>159</v>
      </c>
      <c r="F36" s="17">
        <v>0</v>
      </c>
      <c r="G36" s="17">
        <v>0</v>
      </c>
      <c r="H36" s="17">
        <f t="shared" si="1"/>
        <v>42000</v>
      </c>
      <c r="I36" s="17">
        <f t="shared" si="2"/>
        <v>42000</v>
      </c>
      <c r="J36" s="17" t="s">
        <v>157</v>
      </c>
      <c r="K36" s="28" t="s">
        <v>160</v>
      </c>
      <c r="L36" s="17" t="s">
        <v>161</v>
      </c>
      <c r="M36" s="17" t="s">
        <v>37</v>
      </c>
      <c r="N36" s="7"/>
      <c r="O36" s="7"/>
    </row>
    <row r="37" s="8" customFormat="1" ht="30" customHeight="1" spans="1:15">
      <c r="A37" s="17">
        <f t="shared" si="3"/>
        <v>34</v>
      </c>
      <c r="B37" s="17" t="s">
        <v>162</v>
      </c>
      <c r="C37" s="17" t="s">
        <v>158</v>
      </c>
      <c r="D37" s="18">
        <v>18</v>
      </c>
      <c r="E37" s="17" t="s">
        <v>163</v>
      </c>
      <c r="F37" s="17">
        <v>0</v>
      </c>
      <c r="G37" s="17">
        <v>0</v>
      </c>
      <c r="H37" s="17">
        <f t="shared" si="1"/>
        <v>36000</v>
      </c>
      <c r="I37" s="17">
        <f t="shared" si="2"/>
        <v>36000</v>
      </c>
      <c r="J37" s="17" t="s">
        <v>162</v>
      </c>
      <c r="K37" s="28" t="s">
        <v>164</v>
      </c>
      <c r="L37" s="17" t="s">
        <v>36</v>
      </c>
      <c r="M37" s="17" t="s">
        <v>37</v>
      </c>
      <c r="N37" s="7"/>
      <c r="O37" s="7"/>
    </row>
    <row r="38" s="7" customFormat="1" ht="30" customHeight="1" spans="1:13">
      <c r="A38" s="17">
        <f t="shared" si="3"/>
        <v>35</v>
      </c>
      <c r="B38" s="17" t="s">
        <v>165</v>
      </c>
      <c r="C38" s="17" t="s">
        <v>166</v>
      </c>
      <c r="D38" s="18">
        <v>5</v>
      </c>
      <c r="E38" s="17" t="s">
        <v>167</v>
      </c>
      <c r="F38" s="17">
        <v>4000</v>
      </c>
      <c r="G38" s="17">
        <v>2000</v>
      </c>
      <c r="H38" s="17">
        <f t="shared" si="1"/>
        <v>10000</v>
      </c>
      <c r="I38" s="17">
        <f t="shared" si="2"/>
        <v>16000</v>
      </c>
      <c r="J38" s="17" t="s">
        <v>168</v>
      </c>
      <c r="K38" s="28" t="s">
        <v>169</v>
      </c>
      <c r="L38" s="17" t="s">
        <v>170</v>
      </c>
      <c r="M38" s="17"/>
    </row>
    <row r="39" s="7" customFormat="1" ht="30" customHeight="1" spans="1:13">
      <c r="A39" s="17">
        <f t="shared" si="3"/>
        <v>36</v>
      </c>
      <c r="B39" s="17" t="s">
        <v>171</v>
      </c>
      <c r="C39" s="17" t="s">
        <v>172</v>
      </c>
      <c r="D39" s="18">
        <v>13</v>
      </c>
      <c r="E39" s="17" t="s">
        <v>173</v>
      </c>
      <c r="F39" s="17">
        <v>2000</v>
      </c>
      <c r="G39" s="17">
        <v>2000</v>
      </c>
      <c r="H39" s="17">
        <f t="shared" si="1"/>
        <v>26000</v>
      </c>
      <c r="I39" s="17">
        <f t="shared" si="2"/>
        <v>30000</v>
      </c>
      <c r="J39" s="17" t="s">
        <v>171</v>
      </c>
      <c r="K39" s="28" t="s">
        <v>174</v>
      </c>
      <c r="L39" s="17" t="s">
        <v>175</v>
      </c>
      <c r="M39" s="17"/>
    </row>
    <row r="40" s="7" customFormat="1" ht="30" customHeight="1" spans="1:13">
      <c r="A40" s="17">
        <f t="shared" si="3"/>
        <v>37</v>
      </c>
      <c r="B40" s="17" t="s">
        <v>176</v>
      </c>
      <c r="C40" s="17" t="s">
        <v>177</v>
      </c>
      <c r="D40" s="20">
        <v>39</v>
      </c>
      <c r="E40" s="17" t="s">
        <v>178</v>
      </c>
      <c r="F40" s="17">
        <v>0</v>
      </c>
      <c r="G40" s="17">
        <v>0</v>
      </c>
      <c r="H40" s="17">
        <f t="shared" si="1"/>
        <v>78000</v>
      </c>
      <c r="I40" s="17">
        <f t="shared" si="2"/>
        <v>78000</v>
      </c>
      <c r="J40" s="17" t="s">
        <v>179</v>
      </c>
      <c r="K40" s="28" t="s">
        <v>180</v>
      </c>
      <c r="L40" s="17" t="s">
        <v>45</v>
      </c>
      <c r="M40" s="17" t="s">
        <v>20</v>
      </c>
    </row>
    <row r="41" s="7" customFormat="1" ht="30" customHeight="1" spans="1:13">
      <c r="A41" s="21" t="s">
        <v>181</v>
      </c>
      <c r="B41" s="19"/>
      <c r="C41" s="22"/>
      <c r="D41" s="17">
        <f>SUM(D4:D40)</f>
        <v>670</v>
      </c>
      <c r="E41" s="22"/>
      <c r="F41" s="17">
        <f>SUM(F4:F40)</f>
        <v>30000</v>
      </c>
      <c r="G41" s="17">
        <f>SUM(G4:G40)</f>
        <v>10000</v>
      </c>
      <c r="H41" s="17">
        <f>SUM(H4:H40)</f>
        <v>1340000</v>
      </c>
      <c r="I41" s="17">
        <f>SUM(I4:I40)</f>
        <v>1380000</v>
      </c>
      <c r="J41" s="17"/>
      <c r="K41" s="25"/>
      <c r="L41" s="17"/>
      <c r="M41" s="17"/>
    </row>
  </sheetData>
  <mergeCells count="2">
    <mergeCell ref="A1:M1"/>
    <mergeCell ref="A41:B41"/>
  </mergeCells>
  <pageMargins left="0.74791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帮扶车间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2019-08-09T01:13:00Z</dcterms:created>
  <dcterms:modified xsi:type="dcterms:W3CDTF">2024-11-25T01:04:09Z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23BE463E8E534ABCA2B4BFE96B4B672D</vt:lpwstr>
  </property>
</Properties>
</file>