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11"/>
  </bookViews>
  <sheets>
    <sheet name="2023年奖补资金总额统计表" sheetId="8" r:id="rId1"/>
    <sheet name="散户品改" sheetId="12" r:id="rId2"/>
    <sheet name="乡土人才" sheetId="7" r:id="rId3"/>
    <sheet name="社会化服务" sheetId="10" r:id="rId4"/>
    <sheet name="高标准示范园" sheetId="6" r:id="rId5"/>
    <sheet name="容器苗补助" sheetId="11" r:id="rId6"/>
    <sheet name="柑橘生产示范园" sheetId="1" r:id="rId7"/>
    <sheet name="高接换种示范园" sheetId="4" r:id="rId8"/>
    <sheet name="推倒重建示范园" sheetId="5" r:id="rId9"/>
    <sheet name="黄桃生产示范园" sheetId="2" r:id="rId10"/>
    <sheet name="猕猴桃生产示范园7个" sheetId="3" r:id="rId11"/>
    <sheet name="协会奖补" sheetId="13" r:id="rId12"/>
  </sheets>
  <definedNames>
    <definedName name="_xlnm._FilterDatabase" localSheetId="1" hidden="1">散户品改!$A$3:$J$184</definedName>
    <definedName name="_xlnm._FilterDatabase" localSheetId="3" hidden="1">社会化服务!$A$4:$K$44</definedName>
    <definedName name="_xlnm._FilterDatabase" localSheetId="6" hidden="1">柑橘生产示范园!$A$2:$K$32</definedName>
    <definedName name="_xlnm._FilterDatabase" localSheetId="8" hidden="1">推倒重建示范园!$A$2:$K$23</definedName>
    <definedName name="_xlnm.Print_Titles" localSheetId="6">柑橘生产示范园!$1:$2</definedName>
    <definedName name="_xlnm.Print_Titles" localSheetId="8">推倒重建示范园!$1:$2</definedName>
    <definedName name="_xlnm.Print_Titles" localSheetId="1">散户品改!$1:$3</definedName>
    <definedName name="_xlnm.Print_Titles" localSheetId="2">乡土人才!$1:$3</definedName>
    <definedName name="_xlnm.Print_Titles" localSheetId="3">社会化服务!$1:$4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<sst xmlns="http://schemas.openxmlformats.org/spreadsheetml/2006/main" count="1566" uniqueCount="718">
  <si>
    <t>2023年度奖补金额统计表</t>
  </si>
  <si>
    <t>序号</t>
  </si>
  <si>
    <t>类型</t>
  </si>
  <si>
    <t>金额（元）</t>
  </si>
  <si>
    <t>柑橘生产示范园</t>
  </si>
  <si>
    <t>黄桃生产示范园</t>
  </si>
  <si>
    <t>猕猴桃生产示范园</t>
  </si>
  <si>
    <t>高接换种示范园</t>
  </si>
  <si>
    <t>推倒重建示范园</t>
  </si>
  <si>
    <t>高标准示范园</t>
  </si>
  <si>
    <t>乡土人才</t>
  </si>
  <si>
    <t>社会化服务</t>
  </si>
  <si>
    <t>容器苗</t>
  </si>
  <si>
    <t>散户品改</t>
  </si>
  <si>
    <t>协会经费</t>
  </si>
  <si>
    <t>奖补总额：</t>
  </si>
  <si>
    <t>2023年散户品改奖补资金明细</t>
  </si>
  <si>
    <t>乡镇</t>
  </si>
  <si>
    <t>村名</t>
  </si>
  <si>
    <t>户主</t>
  </si>
  <si>
    <t>品改类型</t>
  </si>
  <si>
    <t>品种</t>
  </si>
  <si>
    <t>面积</t>
  </si>
  <si>
    <t>奖补标准
（元/亩）</t>
  </si>
  <si>
    <t>奖补金额
（元）</t>
  </si>
  <si>
    <t>备注</t>
  </si>
  <si>
    <t>文昌阁</t>
  </si>
  <si>
    <t>文昌新村</t>
  </si>
  <si>
    <t>田定余</t>
  </si>
  <si>
    <t>高接换种</t>
  </si>
  <si>
    <t>怀桔一号</t>
  </si>
  <si>
    <t>黄土坡村</t>
  </si>
  <si>
    <t>向久平</t>
  </si>
  <si>
    <t>坳头坪村</t>
  </si>
  <si>
    <t>陆跃文</t>
  </si>
  <si>
    <t>湘寿脐橙</t>
  </si>
  <si>
    <t>田七兰</t>
  </si>
  <si>
    <t>赵军华</t>
  </si>
  <si>
    <t>尧市</t>
  </si>
  <si>
    <t>黄坳村</t>
  </si>
  <si>
    <t>聂卫国</t>
  </si>
  <si>
    <t>推倒重建</t>
  </si>
  <si>
    <t>大桥江</t>
  </si>
  <si>
    <t>豪侠坪村</t>
  </si>
  <si>
    <t>龙大旭</t>
  </si>
  <si>
    <t>江口</t>
  </si>
  <si>
    <t>大禾田村</t>
  </si>
  <si>
    <t>陈代武</t>
  </si>
  <si>
    <t>江口社区</t>
  </si>
  <si>
    <t>陈昌元</t>
  </si>
  <si>
    <t>黄泥溪</t>
  </si>
  <si>
    <t>舒相同</t>
  </si>
  <si>
    <t>陈家湾</t>
  </si>
  <si>
    <t>张福荣</t>
  </si>
  <si>
    <t>兰里</t>
  </si>
  <si>
    <t>江坪</t>
  </si>
  <si>
    <t>蒋自标</t>
  </si>
  <si>
    <t>岩门</t>
  </si>
  <si>
    <t>大路坳村1组</t>
  </si>
  <si>
    <t>杨正球</t>
  </si>
  <si>
    <t>大路坳村七组</t>
  </si>
  <si>
    <t>刘保</t>
  </si>
  <si>
    <t>刘昌顺</t>
  </si>
  <si>
    <t>大路坳村五组</t>
  </si>
  <si>
    <t>刘贤伟</t>
  </si>
  <si>
    <t>玳瑁坡村八组</t>
  </si>
  <si>
    <t>邢修林</t>
  </si>
  <si>
    <t>玳瑁坡十四组</t>
  </si>
  <si>
    <t>刘三英</t>
  </si>
  <si>
    <t>毛冲村二组</t>
  </si>
  <si>
    <t>刘定保</t>
  </si>
  <si>
    <t>刘定贵</t>
  </si>
  <si>
    <t>刘祥喜</t>
  </si>
  <si>
    <t>刘家文</t>
  </si>
  <si>
    <t>刘家广</t>
  </si>
  <si>
    <t>毛冲村六组</t>
  </si>
  <si>
    <t>刘加清</t>
  </si>
  <si>
    <t>毛冲村五组</t>
  </si>
  <si>
    <t>罗永林</t>
  </si>
  <si>
    <t>陈桂月</t>
  </si>
  <si>
    <t>滕召刚</t>
  </si>
  <si>
    <t>双冲村5组</t>
  </si>
  <si>
    <t>陈孟桃</t>
  </si>
  <si>
    <t>双冲村五组</t>
  </si>
  <si>
    <t>陈蓉</t>
  </si>
  <si>
    <t>双冲五组</t>
  </si>
  <si>
    <t>陈代伍</t>
  </si>
  <si>
    <t>新坪村八组</t>
  </si>
  <si>
    <t>雷定亮</t>
  </si>
  <si>
    <t>新坪村六组</t>
  </si>
  <si>
    <t>雷初刚</t>
  </si>
  <si>
    <t>新坪村四组</t>
  </si>
  <si>
    <t>付云刚</t>
  </si>
  <si>
    <t>岩田坡村2组</t>
  </si>
  <si>
    <t>王子学</t>
  </si>
  <si>
    <t>王朝伍</t>
  </si>
  <si>
    <t>岩田坡村二组</t>
  </si>
  <si>
    <t>宋一强</t>
  </si>
  <si>
    <t>胡红兵</t>
  </si>
  <si>
    <t>宋一山</t>
  </si>
  <si>
    <t>黄双</t>
  </si>
  <si>
    <t>军田村</t>
  </si>
  <si>
    <t>郑明代</t>
  </si>
  <si>
    <t>爱园58</t>
  </si>
  <si>
    <t>桃花村</t>
  </si>
  <si>
    <t>郑阳伟</t>
  </si>
  <si>
    <t>老冲村</t>
  </si>
  <si>
    <t>郑雪华</t>
  </si>
  <si>
    <t>兰村</t>
  </si>
  <si>
    <t>垅田村板栗坡</t>
  </si>
  <si>
    <t>张小春</t>
  </si>
  <si>
    <t>垅田村鸡公岩</t>
  </si>
  <si>
    <t>张治明</t>
  </si>
  <si>
    <t>垅田村梅花脑</t>
  </si>
  <si>
    <t>张长银</t>
  </si>
  <si>
    <t>兰村村3组</t>
  </si>
  <si>
    <t>欧俊广</t>
  </si>
  <si>
    <t>郑一军</t>
  </si>
  <si>
    <t>兰村村8组</t>
  </si>
  <si>
    <t>梁长喜</t>
  </si>
  <si>
    <t>兰村村2组</t>
  </si>
  <si>
    <t>李圣文</t>
  </si>
  <si>
    <t>兰村村9组</t>
  </si>
  <si>
    <t>梁军华</t>
  </si>
  <si>
    <t>兰村村7组</t>
  </si>
  <si>
    <t>滕忠保</t>
  </si>
  <si>
    <t>滕树铁</t>
  </si>
  <si>
    <t>滕树金</t>
  </si>
  <si>
    <t>兰村村4组</t>
  </si>
  <si>
    <t>欧俊干</t>
  </si>
  <si>
    <t>欧家文</t>
  </si>
  <si>
    <t>岩山岔3组</t>
  </si>
  <si>
    <t>谭长全</t>
  </si>
  <si>
    <t>岩山岔4组</t>
  </si>
  <si>
    <t>杨球兰</t>
  </si>
  <si>
    <t>滕建红</t>
  </si>
  <si>
    <t>谭长爱</t>
  </si>
  <si>
    <t>岩山岔5组</t>
  </si>
  <si>
    <t>滕文</t>
  </si>
  <si>
    <t>岩山岔6组</t>
  </si>
  <si>
    <t>滕明阳</t>
  </si>
  <si>
    <t>段文连</t>
  </si>
  <si>
    <t>望远村1组</t>
  </si>
  <si>
    <t>滕召兵</t>
  </si>
  <si>
    <t>望远村</t>
  </si>
  <si>
    <t>周尚海</t>
  </si>
  <si>
    <t>和平溪</t>
  </si>
  <si>
    <t>大坡村7组</t>
  </si>
  <si>
    <t>薛祖秋</t>
  </si>
  <si>
    <t>毛坪村7组</t>
  </si>
  <si>
    <t>黄泽宽</t>
  </si>
  <si>
    <t>怀桔锦秀</t>
  </si>
  <si>
    <t>和平溪村2组</t>
  </si>
  <si>
    <t>李玉河</t>
  </si>
  <si>
    <t>锦秀</t>
  </si>
  <si>
    <t>金溪村5组</t>
  </si>
  <si>
    <t>黄良功</t>
  </si>
  <si>
    <t>黄小勇</t>
  </si>
  <si>
    <t>黄祥岩</t>
  </si>
  <si>
    <t>黄立群</t>
  </si>
  <si>
    <t>金溪村3组</t>
  </si>
  <si>
    <t>黄呈勇</t>
  </si>
  <si>
    <t>金溪村4组</t>
  </si>
  <si>
    <t>黄呈兵</t>
  </si>
  <si>
    <t>金溪村2组</t>
  </si>
  <si>
    <t>郑春华</t>
  </si>
  <si>
    <t>黄呈孝</t>
  </si>
  <si>
    <t>黄祥迟</t>
  </si>
  <si>
    <t>黄雨强</t>
  </si>
  <si>
    <t>黄昌迪</t>
  </si>
  <si>
    <t>珠宝寨村6组</t>
  </si>
  <si>
    <t>黄小妹</t>
  </si>
  <si>
    <t>珠宝寨村4组</t>
  </si>
  <si>
    <t>黄祥和</t>
  </si>
  <si>
    <t>黄贵刚</t>
  </si>
  <si>
    <t>黄雨和</t>
  </si>
  <si>
    <t>珠宝寨村十组</t>
  </si>
  <si>
    <t>黄泽湘</t>
  </si>
  <si>
    <t>锦和</t>
  </si>
  <si>
    <t>楠村</t>
  </si>
  <si>
    <t>熊继友</t>
  </si>
  <si>
    <t>碰溪</t>
  </si>
  <si>
    <t>张开银</t>
  </si>
  <si>
    <t>颜贵七</t>
  </si>
  <si>
    <t>李昌元</t>
  </si>
  <si>
    <t>吴成喜</t>
  </si>
  <si>
    <t>长潭溪</t>
  </si>
  <si>
    <t>田成华</t>
  </si>
  <si>
    <t>田世友</t>
  </si>
  <si>
    <t>黄于和</t>
  </si>
  <si>
    <t>舒孝和</t>
  </si>
  <si>
    <t>西街</t>
  </si>
  <si>
    <t>李满红</t>
  </si>
  <si>
    <t>阳光一号</t>
  </si>
  <si>
    <t>黄前喜</t>
  </si>
  <si>
    <t>轻土</t>
  </si>
  <si>
    <t>田必生</t>
  </si>
  <si>
    <t>东街</t>
  </si>
  <si>
    <t>熊平军</t>
  </si>
  <si>
    <t>龚佐凤</t>
  </si>
  <si>
    <t>隆家堡</t>
  </si>
  <si>
    <t>隆家堡村</t>
  </si>
  <si>
    <t>陈平</t>
  </si>
  <si>
    <t>骆宏菊</t>
  </si>
  <si>
    <t>步云坪村</t>
  </si>
  <si>
    <t>曾荣</t>
  </si>
  <si>
    <t>曾平胜</t>
  </si>
  <si>
    <t>滕建平</t>
  </si>
  <si>
    <t>刘和庆</t>
  </si>
  <si>
    <t>刘安军</t>
  </si>
  <si>
    <t>三角坳村</t>
  </si>
  <si>
    <t>陈华</t>
  </si>
  <si>
    <t>木架洲</t>
  </si>
  <si>
    <t>张祥平</t>
  </si>
  <si>
    <t>张吉海</t>
  </si>
  <si>
    <t>张祥保</t>
  </si>
  <si>
    <t>勾坳村</t>
  </si>
  <si>
    <t>胡贞菊</t>
  </si>
  <si>
    <t>刘安礼</t>
  </si>
  <si>
    <t>陈昌文</t>
  </si>
  <si>
    <t>刘安海</t>
  </si>
  <si>
    <t>罗喜和</t>
  </si>
  <si>
    <t>陈桃桃</t>
  </si>
  <si>
    <t>龙桂莲</t>
  </si>
  <si>
    <t>舒家村</t>
  </si>
  <si>
    <t>狮子湾村</t>
  </si>
  <si>
    <t>张岩宏</t>
  </si>
  <si>
    <t>孙香珍</t>
  </si>
  <si>
    <t>长坡山村</t>
  </si>
  <si>
    <t>邓绍斌</t>
  </si>
  <si>
    <t>孙叙燕</t>
  </si>
  <si>
    <t>孙雄</t>
  </si>
  <si>
    <t>王士和</t>
  </si>
  <si>
    <t>红冬潭村</t>
  </si>
  <si>
    <t>谭继雄</t>
  </si>
  <si>
    <t>舒代清</t>
  </si>
  <si>
    <t>谭家寨</t>
  </si>
  <si>
    <t>跃坪</t>
  </si>
  <si>
    <t>焦庆付</t>
  </si>
  <si>
    <t>舒付强</t>
  </si>
  <si>
    <t>舒符贵</t>
  </si>
  <si>
    <t>李和平</t>
  </si>
  <si>
    <t>楠木桥</t>
  </si>
  <si>
    <t>谭桃花</t>
  </si>
  <si>
    <t>梅场</t>
  </si>
  <si>
    <t>宋有冬</t>
  </si>
  <si>
    <t>乌林溪</t>
  </si>
  <si>
    <t>陈昌华</t>
  </si>
  <si>
    <t>普代科</t>
  </si>
  <si>
    <t>陈隆平</t>
  </si>
  <si>
    <t>曾华军</t>
  </si>
  <si>
    <t>弄里</t>
  </si>
  <si>
    <t>符光敏</t>
  </si>
  <si>
    <t>石羊哨</t>
  </si>
  <si>
    <t>新溪</t>
  </si>
  <si>
    <t>滕树全</t>
  </si>
  <si>
    <t>付元梅</t>
  </si>
  <si>
    <t>血橙</t>
  </si>
  <si>
    <t>滕久全</t>
  </si>
  <si>
    <t>滕召应</t>
  </si>
  <si>
    <t>滕建高</t>
  </si>
  <si>
    <t>通达林</t>
  </si>
  <si>
    <t>黄明兴</t>
  </si>
  <si>
    <t>黄明喜</t>
  </si>
  <si>
    <t>松溪坪</t>
  </si>
  <si>
    <t>江开利</t>
  </si>
  <si>
    <t>张圣余</t>
  </si>
  <si>
    <t>岩落寨</t>
  </si>
  <si>
    <t>刘腊月</t>
  </si>
  <si>
    <t>向玉幸</t>
  </si>
  <si>
    <t>李家</t>
  </si>
  <si>
    <t>付世辽</t>
  </si>
  <si>
    <t>付永华</t>
  </si>
  <si>
    <t>李昌连</t>
  </si>
  <si>
    <t>锦红</t>
  </si>
  <si>
    <t>滕明洋</t>
  </si>
  <si>
    <t>傅锡雨</t>
  </si>
  <si>
    <t>洞溪</t>
  </si>
  <si>
    <t>李凡孝</t>
  </si>
  <si>
    <t>史长中</t>
  </si>
  <si>
    <t>史杰情</t>
  </si>
  <si>
    <t>李昌甲</t>
  </si>
  <si>
    <t>付世米</t>
  </si>
  <si>
    <t>付世良</t>
  </si>
  <si>
    <t>付锡庆</t>
  </si>
  <si>
    <t>付世刚</t>
  </si>
  <si>
    <t>刘贤平</t>
  </si>
  <si>
    <t>张建国</t>
  </si>
  <si>
    <t>付观清</t>
  </si>
  <si>
    <t>高村</t>
  </si>
  <si>
    <t>陶伊</t>
  </si>
  <si>
    <t>周贵文</t>
  </si>
  <si>
    <t>兰丝垅</t>
  </si>
  <si>
    <t>段红梅</t>
  </si>
  <si>
    <t>江开旺</t>
  </si>
  <si>
    <t>路小兰</t>
  </si>
  <si>
    <t>香桔</t>
  </si>
  <si>
    <t>绿溪口</t>
  </si>
  <si>
    <t>莫百勇</t>
  </si>
  <si>
    <t>谭代银</t>
  </si>
  <si>
    <t>大溪桥</t>
  </si>
  <si>
    <t>黄呈宏</t>
  </si>
  <si>
    <t>滕明武</t>
  </si>
  <si>
    <t>黄连冲</t>
  </si>
  <si>
    <t>滕建军</t>
  </si>
  <si>
    <t>向玉学</t>
  </si>
  <si>
    <t>滕建本</t>
  </si>
  <si>
    <t>滕召远</t>
  </si>
  <si>
    <t>水漫溪</t>
  </si>
  <si>
    <t>蒋玉华</t>
  </si>
  <si>
    <t>漫水</t>
  </si>
  <si>
    <t>滕召理</t>
  </si>
  <si>
    <t>丁必英</t>
  </si>
  <si>
    <t>滕树祥</t>
  </si>
  <si>
    <t>李金玉</t>
  </si>
  <si>
    <t>大比坳</t>
  </si>
  <si>
    <t>莫明洁</t>
  </si>
  <si>
    <t>长河公怀</t>
  </si>
  <si>
    <t>吕家坪</t>
  </si>
  <si>
    <t>太平溪</t>
  </si>
  <si>
    <t>杨亚萍</t>
  </si>
  <si>
    <t>合      计</t>
  </si>
  <si>
    <t>2023年麻阳特色农业产业乡土人才奖补资金明细</t>
  </si>
  <si>
    <t>姓名</t>
  </si>
  <si>
    <t>年龄</t>
  </si>
  <si>
    <t>性别</t>
  </si>
  <si>
    <t>联系电话</t>
  </si>
  <si>
    <t>考核等次</t>
  </si>
  <si>
    <t>奖补金额（元）</t>
  </si>
  <si>
    <t>雷定水</t>
  </si>
  <si>
    <t>男</t>
  </si>
  <si>
    <t>一类</t>
  </si>
  <si>
    <t>雷定余</t>
  </si>
  <si>
    <t>刘杰兴</t>
  </si>
  <si>
    <t>向玉刚</t>
  </si>
  <si>
    <t>张湘云</t>
  </si>
  <si>
    <t>王志勇</t>
  </si>
  <si>
    <t>田海峰</t>
  </si>
  <si>
    <t>13677442999</t>
  </si>
  <si>
    <t>王琼建</t>
  </si>
  <si>
    <t>15673091168</t>
  </si>
  <si>
    <t>梅和</t>
  </si>
  <si>
    <t>张红霞</t>
  </si>
  <si>
    <t>女</t>
  </si>
  <si>
    <t>刘和均</t>
  </si>
  <si>
    <t>13974583852</t>
  </si>
  <si>
    <t>张吉勇</t>
  </si>
  <si>
    <t>15074534099</t>
  </si>
  <si>
    <t>颜昌孟</t>
  </si>
  <si>
    <t>舒雨和</t>
  </si>
  <si>
    <t>15580692728</t>
  </si>
  <si>
    <t>舒发良</t>
  </si>
  <si>
    <t>莫晓华</t>
  </si>
  <si>
    <t>梁勇</t>
  </si>
  <si>
    <t xml:space="preserve"> 13874452822</t>
  </si>
  <si>
    <t>唐长喜</t>
  </si>
  <si>
    <t>滕建顺</t>
  </si>
  <si>
    <t>二类</t>
  </si>
  <si>
    <t>罗永生</t>
  </si>
  <si>
    <t>雷  杰</t>
  </si>
  <si>
    <t>黄良华</t>
  </si>
  <si>
    <t>谭祖一羊</t>
  </si>
  <si>
    <t>宋志忠</t>
  </si>
  <si>
    <t>宋德良</t>
  </si>
  <si>
    <t>符梅花</t>
  </si>
  <si>
    <t>潘连喜</t>
  </si>
  <si>
    <t>张志成</t>
  </si>
  <si>
    <t>张丽华</t>
  </si>
  <si>
    <t>张吉亮</t>
  </si>
  <si>
    <t>郑小顺</t>
  </si>
  <si>
    <t>邓吉顺</t>
  </si>
  <si>
    <t>18607451762</t>
  </si>
  <si>
    <t>龚宗水</t>
  </si>
  <si>
    <t>13974539383</t>
  </si>
  <si>
    <t>邓旭芳</t>
  </si>
  <si>
    <t>15115268889</t>
  </si>
  <si>
    <t>龚宗伟</t>
  </si>
  <si>
    <t>18974508232</t>
  </si>
  <si>
    <t>黄玉</t>
  </si>
  <si>
    <t>孙本黑</t>
  </si>
  <si>
    <t>陈代权</t>
  </si>
  <si>
    <t>曾德喜</t>
  </si>
  <si>
    <t>骆华</t>
  </si>
  <si>
    <t>18174557206</t>
  </si>
  <si>
    <t>成  江</t>
  </si>
  <si>
    <t>刘少华</t>
  </si>
  <si>
    <t>陈世平</t>
  </si>
  <si>
    <t>陈际权</t>
  </si>
  <si>
    <t>13607457868</t>
  </si>
  <si>
    <t>张玉平</t>
  </si>
  <si>
    <t>莫洪花</t>
  </si>
  <si>
    <t>莫洪水</t>
  </si>
  <si>
    <t>15115270225</t>
  </si>
  <si>
    <t>路秀华</t>
  </si>
  <si>
    <t>滕召平</t>
  </si>
  <si>
    <t>黄前仪</t>
  </si>
  <si>
    <t>13107255958</t>
  </si>
  <si>
    <t>朱永秋</t>
  </si>
  <si>
    <t>欧国田</t>
  </si>
  <si>
    <t>张桂莲</t>
  </si>
  <si>
    <t>雷初正</t>
  </si>
  <si>
    <t>三类</t>
  </si>
  <si>
    <t>雷定军</t>
  </si>
  <si>
    <t>向志华</t>
  </si>
  <si>
    <t>刘洋</t>
  </si>
  <si>
    <t>徐秀英</t>
  </si>
  <si>
    <t>石小莲</t>
  </si>
  <si>
    <t>陈世均</t>
  </si>
  <si>
    <t>张海霞</t>
  </si>
  <si>
    <t>合       计：</t>
  </si>
  <si>
    <t>2023年社会化服务奖补资金明细</t>
  </si>
  <si>
    <t>时间：2024.3.7</t>
  </si>
  <si>
    <t>服务团队</t>
  </si>
  <si>
    <t>服务环节面积</t>
  </si>
  <si>
    <t>验收后服务
面积（亩）</t>
  </si>
  <si>
    <t>服务对象
（户）</t>
  </si>
  <si>
    <t>奖补标准
（亩/元）</t>
  </si>
  <si>
    <t>奖补总金额
（元）</t>
  </si>
  <si>
    <t>修剪</t>
  </si>
  <si>
    <t>疏果</t>
  </si>
  <si>
    <t>施肥</t>
  </si>
  <si>
    <t>病虫防治</t>
  </si>
  <si>
    <t>陈昌华服务团队</t>
  </si>
  <si>
    <t>张吉亮服务团队</t>
  </si>
  <si>
    <t>张志成服务团队</t>
  </si>
  <si>
    <t>张湘云服务团队</t>
  </si>
  <si>
    <t>王志勇服务团队</t>
  </si>
  <si>
    <t>宋德良服务团队</t>
  </si>
  <si>
    <t>曾德喜服务团队</t>
  </si>
  <si>
    <t>莫洪水服务团队</t>
  </si>
  <si>
    <t>邓旭芳服务团队</t>
  </si>
  <si>
    <t>张吉勇服务团队</t>
  </si>
  <si>
    <t>雷定亮服务团队</t>
  </si>
  <si>
    <t>成江服务团队</t>
  </si>
  <si>
    <t>潘连喜服务团队</t>
  </si>
  <si>
    <t>王琼建服务团队</t>
  </si>
  <si>
    <t>梁勇服务团队</t>
  </si>
  <si>
    <t>黄良华服务团队</t>
  </si>
  <si>
    <t>田海峰服务团队</t>
  </si>
  <si>
    <t>向玉学服务团队</t>
  </si>
  <si>
    <t>陈代权服务团队</t>
  </si>
  <si>
    <t>张玉萍服务团队</t>
  </si>
  <si>
    <t>雷定水服务团队</t>
  </si>
  <si>
    <t>雷初正服务团队</t>
  </si>
  <si>
    <t>刘杰兴服务团队</t>
  </si>
  <si>
    <t>滕建顺服务团队</t>
  </si>
  <si>
    <t>颜昌孟服务团队</t>
  </si>
  <si>
    <t>向志华服务团队</t>
  </si>
  <si>
    <t>张桂莲服务团队</t>
  </si>
  <si>
    <t>向玉刚服务团队</t>
  </si>
  <si>
    <t>宋志忠服务团队</t>
  </si>
  <si>
    <t>骆华服务团队</t>
  </si>
  <si>
    <t>刘少华服务团队</t>
  </si>
  <si>
    <t>罗永生服务团队</t>
  </si>
  <si>
    <t>张丽华服务团队</t>
  </si>
  <si>
    <t>梅和服务团队</t>
  </si>
  <si>
    <t>雷定余服务团队</t>
  </si>
  <si>
    <t>江开旺服务团队</t>
  </si>
  <si>
    <t>30（100）</t>
  </si>
  <si>
    <t>有560亩折合成140亩全程服务奖补标准为100元/亩</t>
  </si>
  <si>
    <t>符光良服务团队</t>
  </si>
  <si>
    <t>莫晓华服务团队</t>
  </si>
  <si>
    <t>唐长喜服务团队</t>
  </si>
  <si>
    <t>合  计</t>
  </si>
  <si>
    <t>2023年高标准示范园奖补资金明细</t>
  </si>
  <si>
    <t>乡  镇</t>
  </si>
  <si>
    <t>村（社区）</t>
  </si>
  <si>
    <t>实施主体</t>
  </si>
  <si>
    <t>联系人及电话</t>
  </si>
  <si>
    <t>面积（亩）</t>
  </si>
  <si>
    <t>考核分数</t>
  </si>
  <si>
    <t>类 别</t>
  </si>
  <si>
    <t>奖补标准（元/亩）</t>
  </si>
  <si>
    <t>宋家湾村</t>
  </si>
  <si>
    <t>麻阳苗族自治县谭家寨乡宋家湾村经济合作社</t>
  </si>
  <si>
    <t>姚茂盛15111577757</t>
  </si>
  <si>
    <t>合      计：</t>
  </si>
  <si>
    <t>2023年容器苗奖补资金明细</t>
  </si>
  <si>
    <t>联系方式</t>
  </si>
  <si>
    <t>果园
面积
（亩）</t>
  </si>
  <si>
    <t>苗木
数量
（株）</t>
  </si>
  <si>
    <t>苗木
单价
（元/株）</t>
  </si>
  <si>
    <t>购买
金额
（元）</t>
  </si>
  <si>
    <t>补贴
金额
（元）</t>
  </si>
  <si>
    <t>刘勇</t>
  </si>
  <si>
    <t>李白妹</t>
  </si>
  <si>
    <t>付云香</t>
  </si>
  <si>
    <t>田成仪</t>
  </si>
  <si>
    <t>板栗树</t>
  </si>
  <si>
    <t>张长春</t>
  </si>
  <si>
    <t>补贴金额合计：</t>
  </si>
  <si>
    <t>2023年柑橘生产示范园奖补资金明细</t>
  </si>
  <si>
    <t>考核
分数</t>
  </si>
  <si>
    <t>类别</t>
  </si>
  <si>
    <r>
      <rPr>
        <b/>
        <sz val="11"/>
        <color theme="1"/>
        <rFont val="宋体"/>
        <charset val="134"/>
      </rPr>
      <t xml:space="preserve">奖补            标准
</t>
    </r>
    <r>
      <rPr>
        <sz val="11"/>
        <color theme="1"/>
        <rFont val="宋体"/>
        <charset val="134"/>
      </rPr>
      <t>（元/亩）</t>
    </r>
  </si>
  <si>
    <r>
      <rPr>
        <b/>
        <sz val="11"/>
        <color theme="1"/>
        <rFont val="宋体"/>
        <charset val="134"/>
      </rPr>
      <t xml:space="preserve">奖补    金额
</t>
    </r>
    <r>
      <rPr>
        <sz val="11"/>
        <color theme="1"/>
        <rFont val="宋体"/>
        <charset val="134"/>
      </rPr>
      <t>（元）</t>
    </r>
  </si>
  <si>
    <t>新坪村</t>
  </si>
  <si>
    <t>麻阳雷定水种植家庭农场</t>
  </si>
  <si>
    <t>雷定水13787525830</t>
  </si>
  <si>
    <t>岩门村</t>
  </si>
  <si>
    <t>麻阳金豆豆果园家庭农场</t>
  </si>
  <si>
    <t>张吉伟15580633287</t>
  </si>
  <si>
    <t>麻阳康胜生态种植专业合作社</t>
  </si>
  <si>
    <t>刘和均13974583852</t>
  </si>
  <si>
    <t>麻阳麒胜农业开发有限公司</t>
  </si>
  <si>
    <t>大路坳村</t>
  </si>
  <si>
    <t>麻阳华俐农业科技有限公司</t>
  </si>
  <si>
    <t>张呈敬18274577999</t>
  </si>
  <si>
    <t>雷定解</t>
  </si>
  <si>
    <t>雷定解13607416896</t>
  </si>
  <si>
    <t>双冲村</t>
  </si>
  <si>
    <t>陈志情</t>
  </si>
  <si>
    <t>陈志情17873882526</t>
  </si>
  <si>
    <t>毛冲村</t>
  </si>
  <si>
    <t>罗永兴</t>
  </si>
  <si>
    <t>罗永兴18974522396</t>
  </si>
  <si>
    <t>弄里村</t>
  </si>
  <si>
    <t>麻阳苗族自治县谭家寨乡弄里村经济合作社</t>
  </si>
  <si>
    <t>符光良18674531636</t>
  </si>
  <si>
    <t>西街社区</t>
  </si>
  <si>
    <t>田小华</t>
  </si>
  <si>
    <t>田小华13874567055</t>
  </si>
  <si>
    <t>刘水生</t>
  </si>
  <si>
    <t>刘水生15115181514</t>
  </si>
  <si>
    <t>黄桑</t>
  </si>
  <si>
    <t>旧县村</t>
  </si>
  <si>
    <t>麻阳惠农柑桔专业合作社</t>
  </si>
  <si>
    <t>郑明信13762914627</t>
  </si>
  <si>
    <t>江坪村</t>
  </si>
  <si>
    <t>麻阳三农兄弟林业开发有限公司</t>
  </si>
  <si>
    <t>滕树美15111529828</t>
  </si>
  <si>
    <t>麻阳乡源绿社农产品专业合作社</t>
  </si>
  <si>
    <t>陈建元18074551152</t>
  </si>
  <si>
    <t>羊合拢村</t>
  </si>
  <si>
    <t>麻阳黄土坡柑桔专业合作社</t>
  </si>
  <si>
    <t>舒雨和15616059308</t>
  </si>
  <si>
    <t>兰村村</t>
  </si>
  <si>
    <t>麻阳老鸭田家庭农场</t>
  </si>
  <si>
    <t>粱勇17775173377</t>
  </si>
  <si>
    <t>高村镇</t>
  </si>
  <si>
    <t>兰丝垅村</t>
  </si>
  <si>
    <t>麻阳苗族自治县启程农业科技有限责任公司</t>
  </si>
  <si>
    <t>路启军13469328688</t>
  </si>
  <si>
    <t>江开旺17670421326</t>
  </si>
  <si>
    <t>黄连冲村</t>
  </si>
  <si>
    <t>向玉学15874502117</t>
  </si>
  <si>
    <t>竿子溪村</t>
  </si>
  <si>
    <t>滕明华</t>
  </si>
  <si>
    <t>滕明华18074594907</t>
  </si>
  <si>
    <t>漫水社区</t>
  </si>
  <si>
    <t>唐长喜13974536973</t>
  </si>
  <si>
    <t>大垅冲村</t>
  </si>
  <si>
    <t>麻阳梅子溪生态种植专业合作社</t>
  </si>
  <si>
    <t>郭春明17307459084</t>
  </si>
  <si>
    <t>姚潭村</t>
  </si>
  <si>
    <t>郑云强</t>
  </si>
  <si>
    <t>郑云强15580623185</t>
  </si>
  <si>
    <t>马江口村</t>
  </si>
  <si>
    <t>张嗣友</t>
  </si>
  <si>
    <t>张嗣友18374568795</t>
  </si>
  <si>
    <t>毛坪村</t>
  </si>
  <si>
    <t>湖南兰新湘橙生态农业有限公司</t>
  </si>
  <si>
    <t>王  棚18374518756</t>
  </si>
  <si>
    <t>塘头山村</t>
  </si>
  <si>
    <t>麻阳金湘生态农业专业合作社</t>
  </si>
  <si>
    <t>陈伟18890662059</t>
  </si>
  <si>
    <t>陈英</t>
  </si>
  <si>
    <t>陈英15274531692</t>
  </si>
  <si>
    <t>陶伊村</t>
  </si>
  <si>
    <t>麻阳伊源生态农业有限责任公司</t>
  </si>
  <si>
    <t>周贵文13467410939</t>
  </si>
  <si>
    <t>滕建学</t>
  </si>
  <si>
    <t>滕建学15869920122</t>
  </si>
  <si>
    <t>合     计：</t>
  </si>
  <si>
    <t>2023年柑橘品改高接换种示范园奖补资金明细</t>
  </si>
  <si>
    <t>乌林溪村</t>
  </si>
  <si>
    <t>陈昌华18374538901</t>
  </si>
  <si>
    <t>石羊哨村</t>
  </si>
  <si>
    <t>滕菲</t>
  </si>
  <si>
    <t>滕菲15874561573</t>
  </si>
  <si>
    <t>官庄村</t>
  </si>
  <si>
    <t>张志成18174567958</t>
  </si>
  <si>
    <t>郑小金</t>
  </si>
  <si>
    <t>郑小金19896479213</t>
  </si>
  <si>
    <t>楠木桥村</t>
  </si>
  <si>
    <t>符前富</t>
  </si>
  <si>
    <t>符前富15096214226</t>
  </si>
  <si>
    <t>宋志早</t>
  </si>
  <si>
    <t>宋志早18627456052</t>
  </si>
  <si>
    <t>通达林村</t>
  </si>
  <si>
    <t>满延文</t>
  </si>
  <si>
    <t>满延文13874536890</t>
  </si>
  <si>
    <t>李家村</t>
  </si>
  <si>
    <t>麻阳东坡生态农业有限责任公司</t>
  </si>
  <si>
    <t>滕楠19807453933</t>
  </si>
  <si>
    <t>鱼尾村</t>
  </si>
  <si>
    <t>李白妹13974593852</t>
  </si>
  <si>
    <t>茶溪村</t>
  </si>
  <si>
    <t>麻阳大田冲种养家庭农场</t>
  </si>
  <si>
    <t>黄民宏15115105468</t>
  </si>
  <si>
    <t>尧市镇</t>
  </si>
  <si>
    <t>高州坪</t>
  </si>
  <si>
    <t>梅和13787567275</t>
  </si>
  <si>
    <t>骆子村</t>
  </si>
  <si>
    <t>麻阳苗族自治县江口墟镇骆子村经济合作社</t>
  </si>
  <si>
    <t>龙承勇1857433398</t>
  </si>
  <si>
    <t>欧荣长</t>
  </si>
  <si>
    <t>欧荣长13531837936</t>
  </si>
  <si>
    <t>金溪村</t>
  </si>
  <si>
    <t>黄河清</t>
  </si>
  <si>
    <t>黄河清13874565372</t>
  </si>
  <si>
    <t>张绍朋</t>
  </si>
  <si>
    <t>张绍朋18175813111</t>
  </si>
  <si>
    <t>合        计：</t>
  </si>
  <si>
    <t>2023年柑橘品改推倒重建示范园奖补资金明细</t>
  </si>
  <si>
    <t>村
（社区）</t>
  </si>
  <si>
    <t>江 口</t>
  </si>
  <si>
    <t>陈家湾村</t>
  </si>
  <si>
    <t>陈启平</t>
  </si>
  <si>
    <t>陈启平19574519994</t>
  </si>
  <si>
    <t>姚茂盛</t>
  </si>
  <si>
    <t>和平溪村</t>
  </si>
  <si>
    <t>曾代晓</t>
  </si>
  <si>
    <t>曾代晓15074557681</t>
  </si>
  <si>
    <t>岩 门</t>
  </si>
  <si>
    <t>白泥田村</t>
  </si>
  <si>
    <t>麻阳白泥田冬桃种植合作社</t>
  </si>
  <si>
    <t>张吉水18774729922</t>
  </si>
  <si>
    <t>田成义</t>
  </si>
  <si>
    <t>田成义13469321189</t>
  </si>
  <si>
    <t>张建林</t>
  </si>
  <si>
    <t>张建林18874517222</t>
  </si>
  <si>
    <t>欧伍莲</t>
  </si>
  <si>
    <t>欧伍莲13187154899</t>
  </si>
  <si>
    <t>珠宝寨村</t>
  </si>
  <si>
    <t>麻阳裕丰柑桔专业合作社</t>
  </si>
  <si>
    <t>张水英15115298768</t>
  </si>
  <si>
    <t>兰 村</t>
  </si>
  <si>
    <t>垅田村</t>
  </si>
  <si>
    <t>张长银17674523689</t>
  </si>
  <si>
    <t>麻阳绿森农业科技有限公司</t>
  </si>
  <si>
    <t>周志洪18374538383</t>
  </si>
  <si>
    <t>张  瑜</t>
  </si>
  <si>
    <t>张  瑜13627452355</t>
  </si>
  <si>
    <t>洞溪村</t>
  </si>
  <si>
    <t>李昌家</t>
  </si>
  <si>
    <t>李昌家17774577487</t>
  </si>
  <si>
    <t>板栗树乡</t>
  </si>
  <si>
    <t>大辽村</t>
  </si>
  <si>
    <t>张长春13787549603</t>
  </si>
  <si>
    <t>湖南亿起农业发展有限公司</t>
  </si>
  <si>
    <t>路小兰15574543160</t>
  </si>
  <si>
    <t>麻阳苗族自治县兰村乡望远村经济合作社</t>
  </si>
  <si>
    <t>周尚海13467410649</t>
  </si>
  <si>
    <t>锦 和</t>
  </si>
  <si>
    <t>木架洲村</t>
  </si>
  <si>
    <t>麻阳益壹生态农业合作社</t>
  </si>
  <si>
    <t>张林13627453535</t>
  </si>
  <si>
    <t>合计</t>
  </si>
  <si>
    <t>2023年黄桃生产示范园奖补资金明细</t>
  </si>
  <si>
    <t>面积
（亩）</t>
  </si>
  <si>
    <t>栎木村</t>
  </si>
  <si>
    <t>怀化万丰果业专业合作社</t>
  </si>
  <si>
    <t>张德贵18175812615</t>
  </si>
  <si>
    <t>大坡村</t>
  </si>
  <si>
    <t>麻阳致远生态农业合作社</t>
  </si>
  <si>
    <r>
      <rPr>
        <sz val="11"/>
        <color theme="1"/>
        <rFont val="宋体"/>
        <charset val="134"/>
      </rPr>
      <t>朱永刚</t>
    </r>
    <r>
      <rPr>
        <sz val="11"/>
        <color indexed="8"/>
        <rFont val="宋体"/>
        <charset val="134"/>
      </rPr>
      <t>18627485860</t>
    </r>
  </si>
  <si>
    <t>松溪坪村</t>
  </si>
  <si>
    <t>麻阳石羊仙庄生态农业综合开发有限公司</t>
  </si>
  <si>
    <t>张吉浩18890661217</t>
  </si>
  <si>
    <t>塘里村</t>
  </si>
  <si>
    <t>麻阳爱阳山水果专业合作社</t>
  </si>
  <si>
    <t>满华剑18244806138</t>
  </si>
  <si>
    <t>苍冲村</t>
  </si>
  <si>
    <t>麻阳苍冲村雄山峰黄桃专业合作社</t>
  </si>
  <si>
    <t>龚宗田13469321041</t>
  </si>
  <si>
    <t>柑子坪村</t>
  </si>
  <si>
    <t>麻阳苗族自治县金新隆水果专业合作社</t>
  </si>
  <si>
    <t>刘洋13674455135</t>
  </si>
  <si>
    <t>麻阳苗族自治县下大辽水果专业合作社</t>
  </si>
  <si>
    <t>张德礼18797594908</t>
  </si>
  <si>
    <t>新云村</t>
  </si>
  <si>
    <t>麻阳横喇南峰农业开发有限责任公司</t>
  </si>
  <si>
    <t>石亚丽13874536730</t>
  </si>
  <si>
    <t>郭公坪</t>
  </si>
  <si>
    <t>官东村</t>
  </si>
  <si>
    <t>麻阳郭公坪长寿富硒香香黄桃专业合作社</t>
  </si>
  <si>
    <t>刘恩要17375911605</t>
  </si>
  <si>
    <t>兰生村</t>
  </si>
  <si>
    <t>麻阳大景山水果种植家庭农场</t>
  </si>
  <si>
    <t>王建军15869902593</t>
  </si>
  <si>
    <t>合         计：</t>
  </si>
  <si>
    <t>2023年猕猴桃生产示范园验奖补资金明细</t>
  </si>
  <si>
    <t xml:space="preserve"> 类别</t>
  </si>
  <si>
    <t>咸池坳村</t>
  </si>
  <si>
    <t>麻阳宝库岭扶贫产业园开发有限公司</t>
  </si>
  <si>
    <t>张湘云18274525647</t>
  </si>
  <si>
    <t>大禾塘村</t>
  </si>
  <si>
    <t>麻阳盛世丰种植专业合作社</t>
  </si>
  <si>
    <t>曾令喜15096246309</t>
  </si>
  <si>
    <t>麻阳苗族自治县江口墟镇万灵山红心猕猴桃专业合作社</t>
  </si>
  <si>
    <t>陈际权13607457868</t>
  </si>
  <si>
    <t>老坪山</t>
  </si>
  <si>
    <t>麻阳新希望生态农业种植专业合作社</t>
  </si>
  <si>
    <t>周尚伟13787549835</t>
  </si>
  <si>
    <t>麻阳海田种植专业合作社</t>
  </si>
  <si>
    <t>周尚海15467410649</t>
  </si>
  <si>
    <t>麻阳市外桃园生态家庭农场</t>
  </si>
  <si>
    <t>刘勇13607458222</t>
  </si>
  <si>
    <t>马山潭村</t>
  </si>
  <si>
    <t>湖南德宇农林发展有限公司</t>
  </si>
  <si>
    <t>路法军18932195270</t>
  </si>
  <si>
    <t>2023年度柑橘、黄桃、猕猴桃协会验收奖补表</t>
  </si>
  <si>
    <t>协会名称</t>
  </si>
  <si>
    <t>验收结果</t>
  </si>
  <si>
    <t>柑橘协会</t>
  </si>
  <si>
    <t>黄桃、猕猴桃协会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</si>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</sst>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Arial"/>
      <charset val="0"/>
    </font>
    <font>
      <sz val="11"/>
      <name val="仿宋_GB2312"/>
      <charset val="134"/>
    </font>
    <font>
      <sz val="11"/>
      <name val="仿宋"/>
      <charset val="134"/>
    </font>
    <font>
      <sz val="9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6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F2" sqref="F2"/>
    </sheetView>
  </sheetViews>
  <sheetFormatPr defaultColWidth="9" defaultRowHeight="30" customHeight="1" outlineLevelCol="2"/>
  <cols>
    <col min="1" max="1" width="6.75" style="15" customWidth="1"/>
    <col min="2" max="2" width="44.875" style="15" customWidth="1"/>
    <col min="3" max="3" width="35.75" style="15" customWidth="1"/>
    <col min="4" max="16384" width="9" style="15"/>
  </cols>
  <sheetData>
    <row r="1" ht="49" customHeight="1" spans="1:3">
      <c r="A1" s="25" t="s">
        <v>0</v>
      </c>
      <c r="B1" s="25"/>
      <c r="C1" s="25"/>
    </row>
    <row r="2" s="24" customFormat="1" customHeight="1" spans="1:3">
      <c r="A2" s="26" t="s">
        <v>1</v>
      </c>
      <c r="B2" s="26" t="s">
        <v>2</v>
      </c>
      <c r="C2" s="26" t="s">
        <v>3</v>
      </c>
    </row>
    <row r="3" customHeight="1" spans="1:3">
      <c r="A3" s="28">
        <v>1</v>
      </c>
      <c r="B3" s="28" t="s">
        <v>4</v>
      </c>
      <c r="C3" s="28">
        <f>柑橘生产示范园!J32</f>
        <v>2657365.6</v>
      </c>
    </row>
    <row r="4" customHeight="1" spans="1:3">
      <c r="A4" s="28">
        <v>2</v>
      </c>
      <c r="B4" s="28" t="s">
        <v>5</v>
      </c>
      <c r="C4" s="28">
        <f>黄桃生产示范园!J13</f>
        <v>894156.1</v>
      </c>
    </row>
    <row r="5" customHeight="1" spans="1:3">
      <c r="A5" s="28">
        <v>3</v>
      </c>
      <c r="B5" s="28" t="s">
        <v>6</v>
      </c>
      <c r="C5" s="28">
        <f>猕猴桃生产示范园7个!J10</f>
        <v>681537.6</v>
      </c>
    </row>
    <row r="6" customHeight="1" spans="1:3">
      <c r="A6" s="28">
        <v>4</v>
      </c>
      <c r="B6" s="28" t="s">
        <v>7</v>
      </c>
      <c r="C6" s="28">
        <f>高接换种示范园!J18</f>
        <v>398276.4</v>
      </c>
    </row>
    <row r="7" customHeight="1" spans="1:3">
      <c r="A7" s="28">
        <v>5</v>
      </c>
      <c r="B7" s="28" t="s">
        <v>8</v>
      </c>
      <c r="C7" s="28">
        <f>推倒重建示范园!J23</f>
        <v>2309360.4</v>
      </c>
    </row>
    <row r="8" customHeight="1" spans="1:3">
      <c r="A8" s="28">
        <v>6</v>
      </c>
      <c r="B8" s="28" t="s">
        <v>9</v>
      </c>
      <c r="C8" s="28">
        <f>高标准示范园!J5</f>
        <v>1116000</v>
      </c>
    </row>
    <row r="9" customHeight="1" spans="1:3">
      <c r="A9" s="28">
        <v>7</v>
      </c>
      <c r="B9" s="28" t="s">
        <v>10</v>
      </c>
      <c r="C9" s="28">
        <f>乡土人才!G71</f>
        <v>617000</v>
      </c>
    </row>
    <row r="10" customHeight="1" spans="1:3">
      <c r="A10" s="28">
        <v>8</v>
      </c>
      <c r="B10" s="28" t="s">
        <v>11</v>
      </c>
      <c r="C10" s="28">
        <f>社会化服务!J44</f>
        <v>1190030</v>
      </c>
    </row>
    <row r="11" customFormat="1" customHeight="1" spans="1:3">
      <c r="A11" s="28">
        <v>9</v>
      </c>
      <c r="B11" s="77" t="s">
        <v>12</v>
      </c>
      <c r="C11" s="77">
        <f>容器苗补助!I8</f>
        <v>300816</v>
      </c>
    </row>
    <row r="12" s="76" customFormat="1" customHeight="1" spans="1:3">
      <c r="A12" s="28">
        <v>10</v>
      </c>
      <c r="B12" s="78" t="s">
        <v>13</v>
      </c>
      <c r="C12" s="78">
        <f>散户品改!I184</f>
        <v>1859764</v>
      </c>
    </row>
    <row r="13" s="76" customFormat="1" customHeight="1" spans="1:3">
      <c r="A13" s="79">
        <v>11</v>
      </c>
      <c r="B13" s="80" t="s">
        <v>14</v>
      </c>
      <c r="C13" s="80">
        <f>协会奖补!D5</f>
        <v>100000</v>
      </c>
    </row>
    <row r="14" s="24" customFormat="1" ht="51" customHeight="1" spans="2:3">
      <c r="B14" s="24" t="s">
        <v>15</v>
      </c>
      <c r="C14" s="24">
        <f>SUM(C3:C13)</f>
        <v>12124306.1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N6" sqref="N6"/>
    </sheetView>
  </sheetViews>
  <sheetFormatPr defaultColWidth="9" defaultRowHeight="13.5"/>
  <cols>
    <col min="4" max="4" width="21.625" customWidth="1"/>
    <col min="5" max="5" width="14" customWidth="1"/>
    <col min="6" max="10" width="10.625" customWidth="1"/>
    <col min="11" max="11" width="16.875" customWidth="1"/>
  </cols>
  <sheetData>
    <row r="1" ht="49" customHeight="1" spans="1:11">
      <c r="A1" s="6" t="s">
        <v>659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5" customFormat="1" ht="42" customHeight="1" spans="1:11">
      <c r="A2" s="7" t="s">
        <v>1</v>
      </c>
      <c r="B2" s="7" t="s">
        <v>465</v>
      </c>
      <c r="C2" s="7" t="s">
        <v>466</v>
      </c>
      <c r="D2" s="7" t="s">
        <v>467</v>
      </c>
      <c r="E2" s="7" t="s">
        <v>468</v>
      </c>
      <c r="F2" s="7" t="s">
        <v>660</v>
      </c>
      <c r="G2" s="7" t="s">
        <v>492</v>
      </c>
      <c r="H2" s="11" t="s">
        <v>493</v>
      </c>
      <c r="I2" s="7" t="s">
        <v>23</v>
      </c>
      <c r="J2" s="7" t="s">
        <v>24</v>
      </c>
      <c r="K2" s="11" t="s">
        <v>25</v>
      </c>
    </row>
    <row r="3" s="5" customFormat="1" ht="30" customHeight="1" spans="1:11">
      <c r="A3" s="8">
        <v>1</v>
      </c>
      <c r="B3" s="8" t="s">
        <v>54</v>
      </c>
      <c r="C3" s="8" t="s">
        <v>661</v>
      </c>
      <c r="D3" s="8" t="s">
        <v>662</v>
      </c>
      <c r="E3" s="8" t="s">
        <v>663</v>
      </c>
      <c r="F3" s="9">
        <v>98.73</v>
      </c>
      <c r="G3" s="9">
        <v>94.5</v>
      </c>
      <c r="H3" s="8" t="s">
        <v>331</v>
      </c>
      <c r="I3" s="8">
        <v>800</v>
      </c>
      <c r="J3" s="8">
        <f>F3*I3</f>
        <v>78984</v>
      </c>
      <c r="K3" s="9"/>
    </row>
    <row r="4" s="5" customFormat="1" ht="30" customHeight="1" spans="1:11">
      <c r="A4" s="8">
        <v>2</v>
      </c>
      <c r="B4" s="8" t="s">
        <v>146</v>
      </c>
      <c r="C4" s="8" t="s">
        <v>664</v>
      </c>
      <c r="D4" s="8" t="s">
        <v>665</v>
      </c>
      <c r="E4" s="8" t="s">
        <v>666</v>
      </c>
      <c r="F4" s="8">
        <v>126.88</v>
      </c>
      <c r="G4" s="8">
        <v>92.5</v>
      </c>
      <c r="H4" s="8" t="s">
        <v>331</v>
      </c>
      <c r="I4" s="8">
        <v>800</v>
      </c>
      <c r="J4" s="8">
        <f>F4*I4</f>
        <v>101504</v>
      </c>
      <c r="K4" s="8"/>
    </row>
    <row r="5" s="5" customFormat="1" ht="30" customHeight="1" spans="1:11">
      <c r="A5" s="8">
        <v>3</v>
      </c>
      <c r="B5" s="8" t="s">
        <v>253</v>
      </c>
      <c r="C5" s="8" t="s">
        <v>667</v>
      </c>
      <c r="D5" s="8" t="s">
        <v>668</v>
      </c>
      <c r="E5" s="8" t="s">
        <v>669</v>
      </c>
      <c r="F5" s="9">
        <v>100.34</v>
      </c>
      <c r="G5" s="9">
        <v>87</v>
      </c>
      <c r="H5" s="9" t="s">
        <v>357</v>
      </c>
      <c r="I5" s="9">
        <v>720</v>
      </c>
      <c r="J5" s="8">
        <f t="shared" ref="J5:J12" si="0">F5*I5</f>
        <v>72244.8</v>
      </c>
      <c r="K5" s="9"/>
    </row>
    <row r="6" s="5" customFormat="1" ht="30" customHeight="1" spans="1:11">
      <c r="A6" s="8">
        <v>4</v>
      </c>
      <c r="B6" s="8" t="s">
        <v>54</v>
      </c>
      <c r="C6" s="8" t="s">
        <v>670</v>
      </c>
      <c r="D6" s="8" t="s">
        <v>671</v>
      </c>
      <c r="E6" s="8" t="s">
        <v>672</v>
      </c>
      <c r="F6" s="9">
        <v>50</v>
      </c>
      <c r="G6" s="9">
        <v>88.5</v>
      </c>
      <c r="H6" s="9" t="s">
        <v>357</v>
      </c>
      <c r="I6" s="9">
        <v>720</v>
      </c>
      <c r="J6" s="8">
        <f t="shared" si="0"/>
        <v>36000</v>
      </c>
      <c r="K6" s="9"/>
    </row>
    <row r="7" s="5" customFormat="1" ht="30" customHeight="1" spans="1:11">
      <c r="A7" s="8">
        <v>5</v>
      </c>
      <c r="B7" s="8" t="s">
        <v>54</v>
      </c>
      <c r="C7" s="8" t="s">
        <v>673</v>
      </c>
      <c r="D7" s="8" t="s">
        <v>674</v>
      </c>
      <c r="E7" s="8" t="s">
        <v>675</v>
      </c>
      <c r="F7" s="9">
        <v>179.22</v>
      </c>
      <c r="G7" s="9">
        <v>89</v>
      </c>
      <c r="H7" s="9" t="s">
        <v>357</v>
      </c>
      <c r="I7" s="9">
        <v>720</v>
      </c>
      <c r="J7" s="8">
        <f t="shared" si="0"/>
        <v>129038.4</v>
      </c>
      <c r="K7" s="9"/>
    </row>
    <row r="8" s="5" customFormat="1" ht="30" customHeight="1" spans="1:11">
      <c r="A8" s="8">
        <v>6</v>
      </c>
      <c r="B8" s="8" t="s">
        <v>600</v>
      </c>
      <c r="C8" s="8" t="s">
        <v>676</v>
      </c>
      <c r="D8" s="8" t="s">
        <v>677</v>
      </c>
      <c r="E8" s="8" t="s">
        <v>678</v>
      </c>
      <c r="F8" s="9">
        <v>179.62</v>
      </c>
      <c r="G8" s="9">
        <v>88</v>
      </c>
      <c r="H8" s="9" t="s">
        <v>357</v>
      </c>
      <c r="I8" s="9">
        <v>720</v>
      </c>
      <c r="J8" s="8">
        <f t="shared" si="0"/>
        <v>129326.4</v>
      </c>
      <c r="K8" s="9"/>
    </row>
    <row r="9" s="5" customFormat="1" ht="30" customHeight="1" spans="1:11">
      <c r="A9" s="8">
        <v>7</v>
      </c>
      <c r="B9" s="8" t="s">
        <v>647</v>
      </c>
      <c r="C9" s="8" t="s">
        <v>648</v>
      </c>
      <c r="D9" s="8" t="s">
        <v>679</v>
      </c>
      <c r="E9" s="8" t="s">
        <v>680</v>
      </c>
      <c r="F9" s="8">
        <v>50</v>
      </c>
      <c r="G9" s="8">
        <v>86</v>
      </c>
      <c r="H9" s="9" t="s">
        <v>357</v>
      </c>
      <c r="I9" s="9">
        <v>720</v>
      </c>
      <c r="J9" s="8">
        <f t="shared" si="0"/>
        <v>36000</v>
      </c>
      <c r="K9" s="8"/>
    </row>
    <row r="10" ht="30" customHeight="1" spans="1:11">
      <c r="A10" s="8">
        <v>8</v>
      </c>
      <c r="B10" s="8" t="s">
        <v>54</v>
      </c>
      <c r="C10" s="8" t="s">
        <v>681</v>
      </c>
      <c r="D10" s="8" t="s">
        <v>682</v>
      </c>
      <c r="E10" s="8" t="s">
        <v>683</v>
      </c>
      <c r="F10" s="9">
        <v>146.71</v>
      </c>
      <c r="G10" s="9">
        <v>88.5</v>
      </c>
      <c r="H10" s="9" t="s">
        <v>357</v>
      </c>
      <c r="I10" s="9">
        <v>1350</v>
      </c>
      <c r="J10" s="8">
        <f t="shared" si="0"/>
        <v>198058.5</v>
      </c>
      <c r="K10" s="14"/>
    </row>
    <row r="11" ht="30" customHeight="1" spans="1:11">
      <c r="A11" s="8">
        <v>9</v>
      </c>
      <c r="B11" s="8" t="s">
        <v>684</v>
      </c>
      <c r="C11" s="8" t="s">
        <v>685</v>
      </c>
      <c r="D11" s="8" t="s">
        <v>686</v>
      </c>
      <c r="E11" s="8" t="s">
        <v>687</v>
      </c>
      <c r="F11" s="9">
        <v>60</v>
      </c>
      <c r="G11" s="9">
        <v>87</v>
      </c>
      <c r="H11" s="9" t="s">
        <v>357</v>
      </c>
      <c r="I11" s="9">
        <v>1350</v>
      </c>
      <c r="J11" s="8">
        <f t="shared" si="0"/>
        <v>81000</v>
      </c>
      <c r="K11" s="14"/>
    </row>
    <row r="12" s="5" customFormat="1" ht="30" customHeight="1" spans="1:11">
      <c r="A12" s="8">
        <v>10</v>
      </c>
      <c r="B12" s="8" t="s">
        <v>54</v>
      </c>
      <c r="C12" s="8" t="s">
        <v>688</v>
      </c>
      <c r="D12" s="8" t="s">
        <v>689</v>
      </c>
      <c r="E12" s="8" t="s">
        <v>690</v>
      </c>
      <c r="F12" s="9">
        <v>50</v>
      </c>
      <c r="G12" s="9">
        <v>84</v>
      </c>
      <c r="H12" s="9" t="s">
        <v>401</v>
      </c>
      <c r="I12" s="9">
        <v>640</v>
      </c>
      <c r="J12" s="8">
        <f t="shared" si="0"/>
        <v>32000</v>
      </c>
      <c r="K12" s="9"/>
    </row>
    <row r="13" s="13" customFormat="1" ht="64" customHeight="1" spans="1:11">
      <c r="A13" s="10" t="s">
        <v>691</v>
      </c>
      <c r="B13" s="10"/>
      <c r="C13" s="10"/>
      <c r="D13" s="10"/>
      <c r="E13" s="10"/>
      <c r="F13" s="10"/>
      <c r="G13" s="10"/>
      <c r="H13" s="10"/>
      <c r="I13" s="10"/>
      <c r="J13" s="12">
        <f>SUM(J3:J12)</f>
        <v>894156.1</v>
      </c>
      <c r="K13" s="12"/>
    </row>
  </sheetData>
  <mergeCells count="2">
    <mergeCell ref="A1:K1"/>
    <mergeCell ref="A13:I13"/>
  </mergeCells>
  <pageMargins left="0.751388888888889" right="0.751388888888889" top="0.409027777777778" bottom="0.60625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:K1"/>
    </sheetView>
  </sheetViews>
  <sheetFormatPr defaultColWidth="9" defaultRowHeight="13.5"/>
  <cols>
    <col min="1" max="1" width="5.375" customWidth="1"/>
    <col min="3" max="3" width="11" customWidth="1"/>
    <col min="4" max="4" width="25.875" customWidth="1"/>
    <col min="5" max="5" width="13.375" customWidth="1"/>
    <col min="6" max="10" width="10.625" customWidth="1"/>
    <col min="11" max="11" width="14.5" customWidth="1"/>
  </cols>
  <sheetData>
    <row r="1" ht="40" customHeight="1" spans="1:11">
      <c r="A1" s="6" t="s">
        <v>692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5" customFormat="1" ht="45" customHeight="1" spans="1:11">
      <c r="A2" s="7" t="s">
        <v>1</v>
      </c>
      <c r="B2" s="7" t="s">
        <v>465</v>
      </c>
      <c r="C2" s="7" t="s">
        <v>466</v>
      </c>
      <c r="D2" s="7" t="s">
        <v>467</v>
      </c>
      <c r="E2" s="7" t="s">
        <v>468</v>
      </c>
      <c r="F2" s="7" t="s">
        <v>660</v>
      </c>
      <c r="G2" s="7" t="s">
        <v>492</v>
      </c>
      <c r="H2" s="7" t="s">
        <v>693</v>
      </c>
      <c r="I2" s="7" t="s">
        <v>472</v>
      </c>
      <c r="J2" s="7" t="s">
        <v>328</v>
      </c>
      <c r="K2" s="11" t="s">
        <v>25</v>
      </c>
    </row>
    <row r="3" s="5" customFormat="1" ht="30" customHeight="1" spans="1:11">
      <c r="A3" s="8">
        <v>1</v>
      </c>
      <c r="B3" s="8" t="s">
        <v>236</v>
      </c>
      <c r="C3" s="8" t="s">
        <v>694</v>
      </c>
      <c r="D3" s="8" t="s">
        <v>695</v>
      </c>
      <c r="E3" s="8" t="s">
        <v>696</v>
      </c>
      <c r="F3" s="9">
        <v>180</v>
      </c>
      <c r="G3" s="9">
        <v>94.5</v>
      </c>
      <c r="H3" s="8" t="s">
        <v>331</v>
      </c>
      <c r="I3" s="8">
        <v>800</v>
      </c>
      <c r="J3" s="8">
        <f>F3*I3</f>
        <v>144000</v>
      </c>
      <c r="K3" s="9"/>
    </row>
    <row r="4" s="5" customFormat="1" ht="30" customHeight="1" spans="1:11">
      <c r="A4" s="8">
        <v>2</v>
      </c>
      <c r="B4" s="8" t="s">
        <v>600</v>
      </c>
      <c r="C4" s="8" t="s">
        <v>697</v>
      </c>
      <c r="D4" s="8" t="s">
        <v>698</v>
      </c>
      <c r="E4" s="8" t="s">
        <v>699</v>
      </c>
      <c r="F4" s="8">
        <v>73.5</v>
      </c>
      <c r="G4" s="8">
        <v>87.5</v>
      </c>
      <c r="H4" s="9" t="s">
        <v>357</v>
      </c>
      <c r="I4" s="9">
        <v>720</v>
      </c>
      <c r="J4" s="8">
        <f t="shared" ref="J4:J9" si="0">F4*I4</f>
        <v>52920</v>
      </c>
      <c r="K4" s="9"/>
    </row>
    <row r="5" s="5" customFormat="1" ht="30" customHeight="1" spans="1:11">
      <c r="A5" s="8">
        <v>3</v>
      </c>
      <c r="B5" s="8" t="s">
        <v>45</v>
      </c>
      <c r="C5" s="8" t="s">
        <v>46</v>
      </c>
      <c r="D5" s="8" t="s">
        <v>700</v>
      </c>
      <c r="E5" s="8" t="s">
        <v>701</v>
      </c>
      <c r="F5" s="8">
        <v>146.7</v>
      </c>
      <c r="G5" s="8">
        <v>88</v>
      </c>
      <c r="H5" s="9" t="s">
        <v>357</v>
      </c>
      <c r="I5" s="9">
        <v>720</v>
      </c>
      <c r="J5" s="8">
        <f t="shared" si="0"/>
        <v>105624</v>
      </c>
      <c r="K5" s="9"/>
    </row>
    <row r="6" s="5" customFormat="1" ht="30" customHeight="1" spans="1:11">
      <c r="A6" s="8">
        <v>4</v>
      </c>
      <c r="B6" s="8" t="s">
        <v>45</v>
      </c>
      <c r="C6" s="8" t="s">
        <v>702</v>
      </c>
      <c r="D6" s="8" t="s">
        <v>703</v>
      </c>
      <c r="E6" s="8" t="s">
        <v>704</v>
      </c>
      <c r="F6" s="8">
        <v>83.14</v>
      </c>
      <c r="G6" s="8">
        <v>89.5</v>
      </c>
      <c r="H6" s="9" t="s">
        <v>357</v>
      </c>
      <c r="I6" s="9">
        <v>720</v>
      </c>
      <c r="J6" s="8">
        <f t="shared" si="0"/>
        <v>59860.8</v>
      </c>
      <c r="K6" s="9"/>
    </row>
    <row r="7" s="5" customFormat="1" ht="30" customHeight="1" spans="1:11">
      <c r="A7" s="8">
        <v>5</v>
      </c>
      <c r="B7" s="8" t="s">
        <v>108</v>
      </c>
      <c r="C7" s="8" t="s">
        <v>144</v>
      </c>
      <c r="D7" s="8" t="s">
        <v>705</v>
      </c>
      <c r="E7" s="8" t="s">
        <v>706</v>
      </c>
      <c r="F7" s="9">
        <v>116.11</v>
      </c>
      <c r="G7" s="9">
        <v>86.5</v>
      </c>
      <c r="H7" s="9" t="s">
        <v>357</v>
      </c>
      <c r="I7" s="9">
        <v>720</v>
      </c>
      <c r="J7" s="8">
        <f t="shared" si="0"/>
        <v>83599.2</v>
      </c>
      <c r="K7" s="9"/>
    </row>
    <row r="8" s="5" customFormat="1" ht="30" customHeight="1" spans="1:11">
      <c r="A8" s="8">
        <v>6</v>
      </c>
      <c r="B8" s="8" t="s">
        <v>108</v>
      </c>
      <c r="C8" s="8" t="s">
        <v>536</v>
      </c>
      <c r="D8" s="8" t="s">
        <v>707</v>
      </c>
      <c r="E8" s="8" t="s">
        <v>708</v>
      </c>
      <c r="F8" s="9">
        <v>167.13</v>
      </c>
      <c r="G8" s="9">
        <v>86</v>
      </c>
      <c r="H8" s="9" t="s">
        <v>357</v>
      </c>
      <c r="I8" s="9">
        <v>720</v>
      </c>
      <c r="J8" s="8">
        <f t="shared" si="0"/>
        <v>120333.6</v>
      </c>
      <c r="K8" s="9"/>
    </row>
    <row r="9" s="5" customFormat="1" ht="30" customHeight="1" spans="1:11">
      <c r="A9" s="8">
        <v>7</v>
      </c>
      <c r="B9" s="8" t="s">
        <v>600</v>
      </c>
      <c r="C9" s="8" t="s">
        <v>709</v>
      </c>
      <c r="D9" s="8" t="s">
        <v>710</v>
      </c>
      <c r="E9" s="8" t="s">
        <v>711</v>
      </c>
      <c r="F9" s="8">
        <v>180</v>
      </c>
      <c r="G9" s="8">
        <v>84</v>
      </c>
      <c r="H9" s="9" t="s">
        <v>401</v>
      </c>
      <c r="I9" s="9">
        <v>640</v>
      </c>
      <c r="J9" s="8">
        <f t="shared" si="0"/>
        <v>115200</v>
      </c>
      <c r="K9" s="9"/>
    </row>
    <row r="10" ht="36" customHeight="1" spans="1:11">
      <c r="A10" s="10" t="s">
        <v>476</v>
      </c>
      <c r="B10" s="10"/>
      <c r="C10" s="10"/>
      <c r="D10" s="10"/>
      <c r="E10" s="10"/>
      <c r="F10" s="10"/>
      <c r="G10" s="10"/>
      <c r="H10" s="10"/>
      <c r="I10" s="10"/>
      <c r="J10" s="10">
        <f>SUM(J3:J9)</f>
        <v>681537.6</v>
      </c>
      <c r="K10" s="12"/>
    </row>
  </sheetData>
  <mergeCells count="2">
    <mergeCell ref="A1:K1"/>
    <mergeCell ref="A10:I10"/>
  </mergeCells>
  <pageMargins left="0.751388888888889" right="0.751388888888889" top="0.409027777777778" bottom="0.60625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I11" sqref="I11"/>
    </sheetView>
  </sheetViews>
  <sheetFormatPr defaultColWidth="9" defaultRowHeight="13.5" outlineLevelRow="4" outlineLevelCol="4"/>
  <cols>
    <col min="1" max="1" width="9" style="1"/>
    <col min="2" max="2" width="31" style="1" customWidth="1"/>
    <col min="3" max="5" width="15.625" style="1" customWidth="1"/>
    <col min="6" max="16384" width="9" style="1"/>
  </cols>
  <sheetData>
    <row r="1" ht="65" customHeight="1" spans="1:5">
      <c r="A1" s="2" t="s">
        <v>712</v>
      </c>
      <c r="B1" s="3"/>
      <c r="C1" s="3"/>
      <c r="D1" s="3"/>
      <c r="E1" s="3"/>
    </row>
    <row r="2" ht="30" customHeight="1" spans="1:5">
      <c r="A2" s="4" t="s">
        <v>1</v>
      </c>
      <c r="B2" s="4" t="s">
        <v>713</v>
      </c>
      <c r="C2" s="4" t="s">
        <v>714</v>
      </c>
      <c r="D2" s="4" t="s">
        <v>328</v>
      </c>
      <c r="E2" s="4" t="s">
        <v>25</v>
      </c>
    </row>
    <row r="3" ht="30" customHeight="1" spans="1:5">
      <c r="A3" s="4">
        <v>1</v>
      </c>
      <c r="B3" s="4" t="s">
        <v>715</v>
      </c>
      <c r="C3" s="4" t="s">
        <v>331</v>
      </c>
      <c r="D3" s="4">
        <v>50000</v>
      </c>
      <c r="E3" s="4"/>
    </row>
    <row r="4" ht="30" customHeight="1" spans="1:5">
      <c r="A4" s="4">
        <v>2</v>
      </c>
      <c r="B4" s="4" t="s">
        <v>716</v>
      </c>
      <c r="C4" s="4" t="s">
        <v>331</v>
      </c>
      <c r="D4" s="4">
        <v>50000</v>
      </c>
      <c r="E4" s="4"/>
    </row>
    <row r="5" ht="52" customHeight="1" spans="1:5">
      <c r="A5" s="4" t="s">
        <v>717</v>
      </c>
      <c r="B5" s="4"/>
      <c r="C5" s="4"/>
      <c r="D5" s="4">
        <v>100000</v>
      </c>
      <c r="E5" s="4"/>
    </row>
  </sheetData>
  <mergeCells count="2">
    <mergeCell ref="A1:E1"/>
    <mergeCell ref="A5:C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workbookViewId="0">
      <pane ySplit="3" topLeftCell="A4" activePane="bottomLeft" state="frozen"/>
      <selection/>
      <selection pane="bottomLeft" activeCell="M39" sqref="M39"/>
    </sheetView>
  </sheetViews>
  <sheetFormatPr defaultColWidth="9" defaultRowHeight="25" customHeight="1"/>
  <cols>
    <col min="1" max="1" width="6" style="15" customWidth="1"/>
    <col min="2" max="2" width="10.625" style="15" customWidth="1"/>
    <col min="3" max="3" width="15.125" style="15" customWidth="1"/>
    <col min="4" max="4" width="11.75" style="15" customWidth="1"/>
    <col min="5" max="5" width="10.75" style="15" customWidth="1"/>
    <col min="6" max="6" width="12.25" style="15" customWidth="1"/>
    <col min="7" max="7" width="11.375" style="15"/>
    <col min="8" max="9" width="15.625" style="15" customWidth="1"/>
    <col min="10" max="10" width="21.875" style="15" customWidth="1"/>
    <col min="11" max="16384" width="9" style="15"/>
  </cols>
  <sheetData>
    <row r="1" ht="45" customHeight="1" spans="1:10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</row>
    <row r="2" ht="20" customHeight="1" spans="1:10">
      <c r="A2" s="27" t="s">
        <v>1</v>
      </c>
      <c r="B2" s="27" t="s">
        <v>17</v>
      </c>
      <c r="C2" s="27" t="s">
        <v>18</v>
      </c>
      <c r="D2" s="27" t="s">
        <v>19</v>
      </c>
      <c r="E2" s="27" t="s">
        <v>20</v>
      </c>
      <c r="F2" s="27" t="s">
        <v>21</v>
      </c>
      <c r="G2" s="27" t="s">
        <v>22</v>
      </c>
      <c r="H2" s="27" t="s">
        <v>23</v>
      </c>
      <c r="I2" s="27" t="s">
        <v>24</v>
      </c>
      <c r="J2" s="27" t="s">
        <v>25</v>
      </c>
    </row>
    <row r="3" ht="20" customHeight="1" spans="1:10">
      <c r="A3" s="27"/>
      <c r="B3" s="27"/>
      <c r="C3" s="27"/>
      <c r="D3" s="27"/>
      <c r="E3" s="27"/>
      <c r="F3" s="27"/>
      <c r="G3" s="27"/>
      <c r="H3" s="27"/>
      <c r="I3" s="27"/>
      <c r="J3" s="27"/>
    </row>
    <row r="4" ht="20" customHeight="1" spans="1:10">
      <c r="A4" s="72">
        <v>1</v>
      </c>
      <c r="B4" s="72" t="s">
        <v>26</v>
      </c>
      <c r="C4" s="72" t="s">
        <v>27</v>
      </c>
      <c r="D4" s="72" t="s">
        <v>28</v>
      </c>
      <c r="E4" s="72" t="s">
        <v>29</v>
      </c>
      <c r="F4" s="72" t="s">
        <v>30</v>
      </c>
      <c r="G4" s="72">
        <v>10</v>
      </c>
      <c r="H4" s="72">
        <v>400</v>
      </c>
      <c r="I4" s="72">
        <v>4000</v>
      </c>
      <c r="J4" s="72"/>
    </row>
    <row r="5" ht="20" customHeight="1" spans="1:10">
      <c r="A5" s="72">
        <v>2</v>
      </c>
      <c r="B5" s="72"/>
      <c r="C5" s="72" t="s">
        <v>31</v>
      </c>
      <c r="D5" s="72" t="s">
        <v>32</v>
      </c>
      <c r="E5" s="72" t="s">
        <v>29</v>
      </c>
      <c r="F5" s="72" t="s">
        <v>30</v>
      </c>
      <c r="G5" s="72">
        <v>16</v>
      </c>
      <c r="H5" s="72">
        <v>400</v>
      </c>
      <c r="I5" s="72">
        <v>6400</v>
      </c>
      <c r="J5" s="72"/>
    </row>
    <row r="6" ht="20" customHeight="1" spans="1:10">
      <c r="A6" s="72">
        <v>3</v>
      </c>
      <c r="B6" s="72"/>
      <c r="C6" s="72" t="s">
        <v>33</v>
      </c>
      <c r="D6" s="72" t="s">
        <v>34</v>
      </c>
      <c r="E6" s="72" t="s">
        <v>29</v>
      </c>
      <c r="F6" s="72" t="s">
        <v>35</v>
      </c>
      <c r="G6" s="72">
        <v>10</v>
      </c>
      <c r="H6" s="72">
        <v>400</v>
      </c>
      <c r="I6" s="72">
        <v>4000</v>
      </c>
      <c r="J6" s="72"/>
    </row>
    <row r="7" ht="20" customHeight="1" spans="1:10">
      <c r="A7" s="72">
        <v>4</v>
      </c>
      <c r="B7" s="72"/>
      <c r="C7" s="72" t="s">
        <v>33</v>
      </c>
      <c r="D7" s="72" t="s">
        <v>36</v>
      </c>
      <c r="E7" s="72" t="s">
        <v>29</v>
      </c>
      <c r="F7" s="72" t="s">
        <v>35</v>
      </c>
      <c r="G7" s="72">
        <v>10</v>
      </c>
      <c r="H7" s="72">
        <v>400</v>
      </c>
      <c r="I7" s="72">
        <v>4000</v>
      </c>
      <c r="J7" s="72"/>
    </row>
    <row r="8" ht="20" customHeight="1" spans="1:10">
      <c r="A8" s="72">
        <v>5</v>
      </c>
      <c r="B8" s="72"/>
      <c r="C8" s="72" t="s">
        <v>33</v>
      </c>
      <c r="D8" s="72" t="s">
        <v>37</v>
      </c>
      <c r="E8" s="72" t="s">
        <v>29</v>
      </c>
      <c r="F8" s="72" t="s">
        <v>35</v>
      </c>
      <c r="G8" s="72">
        <v>18</v>
      </c>
      <c r="H8" s="72">
        <v>400</v>
      </c>
      <c r="I8" s="72">
        <v>7200</v>
      </c>
      <c r="J8" s="72"/>
    </row>
    <row r="9" ht="20" customHeight="1" spans="1:10">
      <c r="A9" s="72">
        <v>6</v>
      </c>
      <c r="B9" s="72" t="s">
        <v>38</v>
      </c>
      <c r="C9" s="72" t="s">
        <v>39</v>
      </c>
      <c r="D9" s="72" t="s">
        <v>40</v>
      </c>
      <c r="E9" s="72" t="s">
        <v>41</v>
      </c>
      <c r="F9" s="72" t="s">
        <v>30</v>
      </c>
      <c r="G9" s="72">
        <v>136.5</v>
      </c>
      <c r="H9" s="72">
        <v>400</v>
      </c>
      <c r="I9" s="72">
        <v>54600</v>
      </c>
      <c r="J9" s="72"/>
    </row>
    <row r="10" ht="20" customHeight="1" spans="1:10">
      <c r="A10" s="72">
        <v>7</v>
      </c>
      <c r="B10" s="72" t="s">
        <v>42</v>
      </c>
      <c r="C10" s="72" t="s">
        <v>43</v>
      </c>
      <c r="D10" s="72" t="s">
        <v>44</v>
      </c>
      <c r="E10" s="72" t="s">
        <v>41</v>
      </c>
      <c r="F10" s="72" t="s">
        <v>30</v>
      </c>
      <c r="G10" s="72">
        <v>48</v>
      </c>
      <c r="H10" s="72">
        <v>400</v>
      </c>
      <c r="I10" s="72">
        <v>19200</v>
      </c>
      <c r="J10" s="72"/>
    </row>
    <row r="11" ht="20" customHeight="1" spans="1:10">
      <c r="A11" s="72">
        <v>8</v>
      </c>
      <c r="B11" s="72" t="s">
        <v>45</v>
      </c>
      <c r="C11" s="72" t="s">
        <v>46</v>
      </c>
      <c r="D11" s="72" t="s">
        <v>47</v>
      </c>
      <c r="E11" s="72" t="s">
        <v>41</v>
      </c>
      <c r="F11" s="72" t="s">
        <v>30</v>
      </c>
      <c r="G11" s="72">
        <v>120</v>
      </c>
      <c r="H11" s="72">
        <v>400</v>
      </c>
      <c r="I11" s="72">
        <v>48000</v>
      </c>
      <c r="J11" s="72"/>
    </row>
    <row r="12" ht="20" customHeight="1" spans="1:10">
      <c r="A12" s="72">
        <v>9</v>
      </c>
      <c r="B12" s="72"/>
      <c r="C12" s="72" t="s">
        <v>48</v>
      </c>
      <c r="D12" s="72" t="s">
        <v>49</v>
      </c>
      <c r="E12" s="72" t="s">
        <v>29</v>
      </c>
      <c r="F12" s="72" t="s">
        <v>30</v>
      </c>
      <c r="G12" s="72">
        <v>12</v>
      </c>
      <c r="H12" s="72">
        <v>400</v>
      </c>
      <c r="I12" s="72">
        <v>4800</v>
      </c>
      <c r="J12" s="72"/>
    </row>
    <row r="13" ht="20" customHeight="1" spans="1:10">
      <c r="A13" s="72">
        <v>10</v>
      </c>
      <c r="B13" s="72"/>
      <c r="C13" s="72" t="s">
        <v>50</v>
      </c>
      <c r="D13" s="72" t="s">
        <v>51</v>
      </c>
      <c r="E13" s="72" t="s">
        <v>29</v>
      </c>
      <c r="F13" s="72" t="s">
        <v>30</v>
      </c>
      <c r="G13" s="72">
        <v>30</v>
      </c>
      <c r="H13" s="72">
        <v>400</v>
      </c>
      <c r="I13" s="72">
        <v>12000</v>
      </c>
      <c r="J13" s="72"/>
    </row>
    <row r="14" ht="20" customHeight="1" spans="1:10">
      <c r="A14" s="72">
        <v>11</v>
      </c>
      <c r="B14" s="72"/>
      <c r="C14" s="72" t="s">
        <v>52</v>
      </c>
      <c r="D14" s="72" t="s">
        <v>53</v>
      </c>
      <c r="E14" s="72" t="s">
        <v>29</v>
      </c>
      <c r="F14" s="72" t="s">
        <v>30</v>
      </c>
      <c r="G14" s="72">
        <v>25</v>
      </c>
      <c r="H14" s="72">
        <v>400</v>
      </c>
      <c r="I14" s="72">
        <v>10000</v>
      </c>
      <c r="J14" s="72"/>
    </row>
    <row r="15" ht="20" customHeight="1" spans="1:10">
      <c r="A15" s="72">
        <v>12</v>
      </c>
      <c r="B15" s="72" t="s">
        <v>54</v>
      </c>
      <c r="C15" s="72" t="s">
        <v>55</v>
      </c>
      <c r="D15" s="72" t="s">
        <v>56</v>
      </c>
      <c r="E15" s="72" t="s">
        <v>41</v>
      </c>
      <c r="F15" s="72" t="s">
        <v>30</v>
      </c>
      <c r="G15" s="72">
        <v>28</v>
      </c>
      <c r="H15" s="72">
        <v>400</v>
      </c>
      <c r="I15" s="72">
        <v>11200</v>
      </c>
      <c r="J15" s="72"/>
    </row>
    <row r="16" ht="20" customHeight="1" spans="1:10">
      <c r="A16" s="72">
        <v>13</v>
      </c>
      <c r="B16" s="72" t="s">
        <v>57</v>
      </c>
      <c r="C16" s="72" t="s">
        <v>58</v>
      </c>
      <c r="D16" s="72" t="s">
        <v>59</v>
      </c>
      <c r="E16" s="72" t="s">
        <v>29</v>
      </c>
      <c r="F16" s="72" t="s">
        <v>30</v>
      </c>
      <c r="G16" s="72">
        <v>10</v>
      </c>
      <c r="H16" s="72">
        <v>400</v>
      </c>
      <c r="I16" s="72">
        <v>4000</v>
      </c>
      <c r="J16" s="72"/>
    </row>
    <row r="17" ht="20" customHeight="1" spans="1:10">
      <c r="A17" s="72">
        <v>14</v>
      </c>
      <c r="B17" s="72"/>
      <c r="C17" s="72" t="s">
        <v>60</v>
      </c>
      <c r="D17" s="72" t="s">
        <v>61</v>
      </c>
      <c r="E17" s="72" t="s">
        <v>29</v>
      </c>
      <c r="F17" s="72" t="s">
        <v>30</v>
      </c>
      <c r="G17" s="72">
        <v>52</v>
      </c>
      <c r="H17" s="72">
        <v>400</v>
      </c>
      <c r="I17" s="72">
        <v>20800</v>
      </c>
      <c r="J17" s="72"/>
    </row>
    <row r="18" ht="20" customHeight="1" spans="1:10">
      <c r="A18" s="72">
        <v>15</v>
      </c>
      <c r="B18" s="72"/>
      <c r="C18" s="72" t="s">
        <v>60</v>
      </c>
      <c r="D18" s="72" t="s">
        <v>62</v>
      </c>
      <c r="E18" s="72" t="s">
        <v>29</v>
      </c>
      <c r="F18" s="72" t="s">
        <v>30</v>
      </c>
      <c r="G18" s="72">
        <v>22</v>
      </c>
      <c r="H18" s="72">
        <v>400</v>
      </c>
      <c r="I18" s="72">
        <v>8800</v>
      </c>
      <c r="J18" s="72"/>
    </row>
    <row r="19" ht="20" customHeight="1" spans="1:10">
      <c r="A19" s="72">
        <v>16</v>
      </c>
      <c r="B19" s="72"/>
      <c r="C19" s="72" t="s">
        <v>63</v>
      </c>
      <c r="D19" s="72" t="s">
        <v>64</v>
      </c>
      <c r="E19" s="72" t="s">
        <v>29</v>
      </c>
      <c r="F19" s="72" t="s">
        <v>30</v>
      </c>
      <c r="G19" s="72">
        <v>10</v>
      </c>
      <c r="H19" s="72">
        <v>400</v>
      </c>
      <c r="I19" s="72">
        <v>4000</v>
      </c>
      <c r="J19" s="72"/>
    </row>
    <row r="20" ht="20" customHeight="1" spans="1:10">
      <c r="A20" s="72">
        <v>17</v>
      </c>
      <c r="B20" s="72"/>
      <c r="C20" s="72" t="s">
        <v>65</v>
      </c>
      <c r="D20" s="72" t="s">
        <v>66</v>
      </c>
      <c r="E20" s="72" t="s">
        <v>29</v>
      </c>
      <c r="F20" s="72" t="s">
        <v>30</v>
      </c>
      <c r="G20" s="72">
        <v>10</v>
      </c>
      <c r="H20" s="72">
        <v>400</v>
      </c>
      <c r="I20" s="72">
        <v>4000</v>
      </c>
      <c r="J20" s="72"/>
    </row>
    <row r="21" ht="20" customHeight="1" spans="1:10">
      <c r="A21" s="72">
        <v>18</v>
      </c>
      <c r="B21" s="72"/>
      <c r="C21" s="72" t="s">
        <v>67</v>
      </c>
      <c r="D21" s="72" t="s">
        <v>68</v>
      </c>
      <c r="E21" s="72" t="s">
        <v>29</v>
      </c>
      <c r="F21" s="72" t="s">
        <v>30</v>
      </c>
      <c r="G21" s="72">
        <v>50</v>
      </c>
      <c r="H21" s="72">
        <v>400</v>
      </c>
      <c r="I21" s="72">
        <v>20000</v>
      </c>
      <c r="J21" s="72"/>
    </row>
    <row r="22" ht="20" customHeight="1" spans="1:10">
      <c r="A22" s="72">
        <v>19</v>
      </c>
      <c r="B22" s="72"/>
      <c r="C22" s="72" t="s">
        <v>69</v>
      </c>
      <c r="D22" s="72" t="s">
        <v>70</v>
      </c>
      <c r="E22" s="72" t="s">
        <v>29</v>
      </c>
      <c r="F22" s="72" t="s">
        <v>30</v>
      </c>
      <c r="G22" s="72">
        <v>10</v>
      </c>
      <c r="H22" s="72">
        <v>400</v>
      </c>
      <c r="I22" s="72">
        <v>4000</v>
      </c>
      <c r="J22" s="72"/>
    </row>
    <row r="23" ht="20" customHeight="1" spans="1:10">
      <c r="A23" s="72">
        <v>20</v>
      </c>
      <c r="B23" s="72"/>
      <c r="C23" s="72" t="s">
        <v>69</v>
      </c>
      <c r="D23" s="72" t="s">
        <v>71</v>
      </c>
      <c r="E23" s="72" t="s">
        <v>29</v>
      </c>
      <c r="F23" s="72" t="s">
        <v>30</v>
      </c>
      <c r="G23" s="72">
        <v>11</v>
      </c>
      <c r="H23" s="72">
        <v>400</v>
      </c>
      <c r="I23" s="72">
        <v>4400</v>
      </c>
      <c r="J23" s="72"/>
    </row>
    <row r="24" ht="20" customHeight="1" spans="1:10">
      <c r="A24" s="72">
        <v>21</v>
      </c>
      <c r="B24" s="72"/>
      <c r="C24" s="72" t="s">
        <v>69</v>
      </c>
      <c r="D24" s="72" t="s">
        <v>72</v>
      </c>
      <c r="E24" s="72" t="s">
        <v>29</v>
      </c>
      <c r="F24" s="72" t="s">
        <v>30</v>
      </c>
      <c r="G24" s="72">
        <v>10</v>
      </c>
      <c r="H24" s="72">
        <v>400</v>
      </c>
      <c r="I24" s="72">
        <v>4000</v>
      </c>
      <c r="J24" s="72"/>
    </row>
    <row r="25" ht="20" customHeight="1" spans="1:10">
      <c r="A25" s="72">
        <v>22</v>
      </c>
      <c r="B25" s="72"/>
      <c r="C25" s="72" t="s">
        <v>69</v>
      </c>
      <c r="D25" s="72" t="s">
        <v>73</v>
      </c>
      <c r="E25" s="72" t="s">
        <v>29</v>
      </c>
      <c r="F25" s="72" t="s">
        <v>30</v>
      </c>
      <c r="G25" s="72">
        <v>10</v>
      </c>
      <c r="H25" s="72">
        <v>400</v>
      </c>
      <c r="I25" s="72">
        <v>4000</v>
      </c>
      <c r="J25" s="72"/>
    </row>
    <row r="26" ht="20" customHeight="1" spans="1:10">
      <c r="A26" s="72">
        <v>23</v>
      </c>
      <c r="B26" s="72"/>
      <c r="C26" s="72" t="s">
        <v>69</v>
      </c>
      <c r="D26" s="72" t="s">
        <v>74</v>
      </c>
      <c r="E26" s="72" t="s">
        <v>29</v>
      </c>
      <c r="F26" s="72" t="s">
        <v>30</v>
      </c>
      <c r="G26" s="72">
        <v>10</v>
      </c>
      <c r="H26" s="72">
        <v>400</v>
      </c>
      <c r="I26" s="72">
        <v>4000</v>
      </c>
      <c r="J26" s="72"/>
    </row>
    <row r="27" ht="20" customHeight="1" spans="1:10">
      <c r="A27" s="72">
        <v>24</v>
      </c>
      <c r="B27" s="72"/>
      <c r="C27" s="72" t="s">
        <v>75</v>
      </c>
      <c r="D27" s="72" t="s">
        <v>76</v>
      </c>
      <c r="E27" s="72" t="s">
        <v>29</v>
      </c>
      <c r="F27" s="72" t="s">
        <v>30</v>
      </c>
      <c r="G27" s="72">
        <v>10</v>
      </c>
      <c r="H27" s="72">
        <v>400</v>
      </c>
      <c r="I27" s="72">
        <v>4000</v>
      </c>
      <c r="J27" s="72"/>
    </row>
    <row r="28" ht="20" customHeight="1" spans="1:10">
      <c r="A28" s="72">
        <v>25</v>
      </c>
      <c r="B28" s="72"/>
      <c r="C28" s="72" t="s">
        <v>77</v>
      </c>
      <c r="D28" s="72" t="s">
        <v>78</v>
      </c>
      <c r="E28" s="72" t="s">
        <v>29</v>
      </c>
      <c r="F28" s="72" t="s">
        <v>30</v>
      </c>
      <c r="G28" s="72">
        <v>27</v>
      </c>
      <c r="H28" s="72">
        <v>400</v>
      </c>
      <c r="I28" s="72">
        <v>10800</v>
      </c>
      <c r="J28" s="72"/>
    </row>
    <row r="29" ht="20" customHeight="1" spans="1:10">
      <c r="A29" s="72">
        <v>26</v>
      </c>
      <c r="B29" s="72"/>
      <c r="C29" s="72" t="s">
        <v>77</v>
      </c>
      <c r="D29" s="72" t="s">
        <v>79</v>
      </c>
      <c r="E29" s="72" t="s">
        <v>41</v>
      </c>
      <c r="F29" s="72" t="s">
        <v>30</v>
      </c>
      <c r="G29" s="72">
        <v>10</v>
      </c>
      <c r="H29" s="72">
        <v>400</v>
      </c>
      <c r="I29" s="72">
        <v>4000</v>
      </c>
      <c r="J29" s="72"/>
    </row>
    <row r="30" ht="20" customHeight="1" spans="1:10">
      <c r="A30" s="72">
        <v>27</v>
      </c>
      <c r="B30" s="72"/>
      <c r="C30" s="72" t="s">
        <v>77</v>
      </c>
      <c r="D30" s="72" t="s">
        <v>80</v>
      </c>
      <c r="E30" s="72" t="s">
        <v>29</v>
      </c>
      <c r="F30" s="72" t="s">
        <v>30</v>
      </c>
      <c r="G30" s="72">
        <v>11</v>
      </c>
      <c r="H30" s="72">
        <v>400</v>
      </c>
      <c r="I30" s="72">
        <v>4400</v>
      </c>
      <c r="J30" s="72"/>
    </row>
    <row r="31" ht="20" customHeight="1" spans="1:10">
      <c r="A31" s="72">
        <v>28</v>
      </c>
      <c r="B31" s="72"/>
      <c r="C31" s="72" t="s">
        <v>81</v>
      </c>
      <c r="D31" s="72" t="s">
        <v>82</v>
      </c>
      <c r="E31" s="72" t="s">
        <v>29</v>
      </c>
      <c r="F31" s="72" t="s">
        <v>30</v>
      </c>
      <c r="G31" s="72">
        <v>15</v>
      </c>
      <c r="H31" s="72">
        <v>400</v>
      </c>
      <c r="I31" s="72">
        <v>6000</v>
      </c>
      <c r="J31" s="72"/>
    </row>
    <row r="32" ht="20" customHeight="1" spans="1:10">
      <c r="A32" s="72">
        <v>29</v>
      </c>
      <c r="B32" s="72"/>
      <c r="C32" s="72" t="s">
        <v>83</v>
      </c>
      <c r="D32" s="72" t="s">
        <v>84</v>
      </c>
      <c r="E32" s="72" t="s">
        <v>29</v>
      </c>
      <c r="F32" s="72" t="s">
        <v>30</v>
      </c>
      <c r="G32" s="72">
        <v>10</v>
      </c>
      <c r="H32" s="72">
        <v>400</v>
      </c>
      <c r="I32" s="72">
        <v>4000</v>
      </c>
      <c r="J32" s="72"/>
    </row>
    <row r="33" ht="20" customHeight="1" spans="1:10">
      <c r="A33" s="72">
        <v>30</v>
      </c>
      <c r="B33" s="72"/>
      <c r="C33" s="72" t="s">
        <v>85</v>
      </c>
      <c r="D33" s="72" t="s">
        <v>86</v>
      </c>
      <c r="E33" s="72" t="s">
        <v>29</v>
      </c>
      <c r="F33" s="72" t="s">
        <v>30</v>
      </c>
      <c r="G33" s="72">
        <v>10</v>
      </c>
      <c r="H33" s="72">
        <v>400</v>
      </c>
      <c r="I33" s="72">
        <v>4000</v>
      </c>
      <c r="J33" s="72"/>
    </row>
    <row r="34" ht="20" customHeight="1" spans="1:10">
      <c r="A34" s="72">
        <v>31</v>
      </c>
      <c r="B34" s="72"/>
      <c r="C34" s="72" t="s">
        <v>87</v>
      </c>
      <c r="D34" s="72" t="s">
        <v>88</v>
      </c>
      <c r="E34" s="72" t="s">
        <v>29</v>
      </c>
      <c r="F34" s="72" t="s">
        <v>30</v>
      </c>
      <c r="G34" s="72">
        <v>10</v>
      </c>
      <c r="H34" s="72">
        <v>400</v>
      </c>
      <c r="I34" s="72">
        <v>4000</v>
      </c>
      <c r="J34" s="72"/>
    </row>
    <row r="35" ht="20" customHeight="1" spans="1:10">
      <c r="A35" s="72">
        <v>32</v>
      </c>
      <c r="B35" s="72"/>
      <c r="C35" s="72" t="s">
        <v>89</v>
      </c>
      <c r="D35" s="72" t="s">
        <v>90</v>
      </c>
      <c r="E35" s="72" t="s">
        <v>29</v>
      </c>
      <c r="F35" s="72" t="s">
        <v>30</v>
      </c>
      <c r="G35" s="72">
        <v>10</v>
      </c>
      <c r="H35" s="72">
        <v>400</v>
      </c>
      <c r="I35" s="72">
        <v>4000</v>
      </c>
      <c r="J35" s="72"/>
    </row>
    <row r="36" ht="20" customHeight="1" spans="1:10">
      <c r="A36" s="72">
        <v>33</v>
      </c>
      <c r="B36" s="72"/>
      <c r="C36" s="72" t="s">
        <v>91</v>
      </c>
      <c r="D36" s="72" t="s">
        <v>92</v>
      </c>
      <c r="E36" s="72" t="s">
        <v>29</v>
      </c>
      <c r="F36" s="72" t="s">
        <v>30</v>
      </c>
      <c r="G36" s="72">
        <v>10</v>
      </c>
      <c r="H36" s="72">
        <v>400</v>
      </c>
      <c r="I36" s="72">
        <v>4000</v>
      </c>
      <c r="J36" s="72"/>
    </row>
    <row r="37" ht="20" customHeight="1" spans="1:10">
      <c r="A37" s="72">
        <v>34</v>
      </c>
      <c r="B37" s="72"/>
      <c r="C37" s="72" t="s">
        <v>93</v>
      </c>
      <c r="D37" s="72" t="s">
        <v>94</v>
      </c>
      <c r="E37" s="72" t="s">
        <v>29</v>
      </c>
      <c r="F37" s="72" t="s">
        <v>30</v>
      </c>
      <c r="G37" s="72">
        <v>25</v>
      </c>
      <c r="H37" s="72">
        <v>400</v>
      </c>
      <c r="I37" s="72">
        <v>10000</v>
      </c>
      <c r="J37" s="72"/>
    </row>
    <row r="38" ht="20" customHeight="1" spans="1:10">
      <c r="A38" s="72">
        <v>35</v>
      </c>
      <c r="B38" s="72"/>
      <c r="C38" s="72" t="s">
        <v>93</v>
      </c>
      <c r="D38" s="72" t="s">
        <v>95</v>
      </c>
      <c r="E38" s="72" t="s">
        <v>29</v>
      </c>
      <c r="F38" s="72" t="s">
        <v>30</v>
      </c>
      <c r="G38" s="72">
        <v>13</v>
      </c>
      <c r="H38" s="72">
        <v>400</v>
      </c>
      <c r="I38" s="72">
        <v>5200</v>
      </c>
      <c r="J38" s="72"/>
    </row>
    <row r="39" ht="20" customHeight="1" spans="1:10">
      <c r="A39" s="72">
        <v>36</v>
      </c>
      <c r="B39" s="72"/>
      <c r="C39" s="72" t="s">
        <v>96</v>
      </c>
      <c r="D39" s="72" t="s">
        <v>97</v>
      </c>
      <c r="E39" s="72" t="s">
        <v>29</v>
      </c>
      <c r="F39" s="72" t="s">
        <v>30</v>
      </c>
      <c r="G39" s="72">
        <v>15</v>
      </c>
      <c r="H39" s="72">
        <v>400</v>
      </c>
      <c r="I39" s="72">
        <v>6000</v>
      </c>
      <c r="J39" s="72"/>
    </row>
    <row r="40" ht="20" customHeight="1" spans="1:10">
      <c r="A40" s="72">
        <v>37</v>
      </c>
      <c r="B40" s="72"/>
      <c r="C40" s="72" t="s">
        <v>96</v>
      </c>
      <c r="D40" s="72" t="s">
        <v>98</v>
      </c>
      <c r="E40" s="72" t="s">
        <v>29</v>
      </c>
      <c r="F40" s="72" t="s">
        <v>30</v>
      </c>
      <c r="G40" s="72">
        <v>10</v>
      </c>
      <c r="H40" s="72">
        <v>400</v>
      </c>
      <c r="I40" s="72">
        <v>4000</v>
      </c>
      <c r="J40" s="72"/>
    </row>
    <row r="41" ht="20" customHeight="1" spans="1:10">
      <c r="A41" s="72">
        <v>38</v>
      </c>
      <c r="B41" s="72"/>
      <c r="C41" s="72" t="s">
        <v>96</v>
      </c>
      <c r="D41" s="72" t="s">
        <v>99</v>
      </c>
      <c r="E41" s="72" t="s">
        <v>29</v>
      </c>
      <c r="F41" s="72" t="s">
        <v>30</v>
      </c>
      <c r="G41" s="72">
        <v>10</v>
      </c>
      <c r="H41" s="72">
        <v>400</v>
      </c>
      <c r="I41" s="72">
        <v>4000</v>
      </c>
      <c r="J41" s="72"/>
    </row>
    <row r="42" ht="20" customHeight="1" spans="1:10">
      <c r="A42" s="72">
        <v>39</v>
      </c>
      <c r="B42" s="72" t="s">
        <v>100</v>
      </c>
      <c r="C42" s="72" t="s">
        <v>101</v>
      </c>
      <c r="D42" s="72" t="s">
        <v>102</v>
      </c>
      <c r="E42" s="72" t="s">
        <v>29</v>
      </c>
      <c r="F42" s="72" t="s">
        <v>103</v>
      </c>
      <c r="G42" s="72">
        <v>11</v>
      </c>
      <c r="H42" s="72">
        <v>400</v>
      </c>
      <c r="I42" s="72">
        <v>4400</v>
      </c>
      <c r="J42" s="72"/>
    </row>
    <row r="43" ht="20" customHeight="1" spans="1:10">
      <c r="A43" s="72">
        <v>40</v>
      </c>
      <c r="B43" s="72"/>
      <c r="C43" s="72" t="s">
        <v>104</v>
      </c>
      <c r="D43" s="72" t="s">
        <v>105</v>
      </c>
      <c r="E43" s="72" t="s">
        <v>29</v>
      </c>
      <c r="F43" s="72" t="s">
        <v>30</v>
      </c>
      <c r="G43" s="72">
        <v>15</v>
      </c>
      <c r="H43" s="72">
        <v>400</v>
      </c>
      <c r="I43" s="72">
        <v>6000</v>
      </c>
      <c r="J43" s="72"/>
    </row>
    <row r="44" ht="20" customHeight="1" spans="1:10">
      <c r="A44" s="72">
        <v>41</v>
      </c>
      <c r="B44" s="72"/>
      <c r="C44" s="72" t="s">
        <v>106</v>
      </c>
      <c r="D44" s="72" t="s">
        <v>107</v>
      </c>
      <c r="E44" s="72" t="s">
        <v>29</v>
      </c>
      <c r="F44" s="72" t="s">
        <v>30</v>
      </c>
      <c r="G44" s="72">
        <v>32</v>
      </c>
      <c r="H44" s="72">
        <v>400</v>
      </c>
      <c r="I44" s="72">
        <v>12800</v>
      </c>
      <c r="J44" s="72"/>
    </row>
    <row r="45" ht="20" customHeight="1" spans="1:10">
      <c r="A45" s="72">
        <v>42</v>
      </c>
      <c r="B45" s="72" t="s">
        <v>108</v>
      </c>
      <c r="C45" s="72" t="s">
        <v>109</v>
      </c>
      <c r="D45" s="72" t="s">
        <v>110</v>
      </c>
      <c r="E45" s="72" t="s">
        <v>41</v>
      </c>
      <c r="F45" s="72" t="s">
        <v>30</v>
      </c>
      <c r="G45" s="72">
        <v>18</v>
      </c>
      <c r="H45" s="72">
        <v>400</v>
      </c>
      <c r="I45" s="72">
        <v>7200</v>
      </c>
      <c r="J45" s="72"/>
    </row>
    <row r="46" ht="20" customHeight="1" spans="1:10">
      <c r="A46" s="72">
        <v>43</v>
      </c>
      <c r="B46" s="72"/>
      <c r="C46" s="72" t="s">
        <v>111</v>
      </c>
      <c r="D46" s="72" t="s">
        <v>112</v>
      </c>
      <c r="E46" s="72" t="s">
        <v>29</v>
      </c>
      <c r="F46" s="72" t="s">
        <v>30</v>
      </c>
      <c r="G46" s="72">
        <v>15</v>
      </c>
      <c r="H46" s="72">
        <v>400</v>
      </c>
      <c r="I46" s="72">
        <v>6000</v>
      </c>
      <c r="J46" s="72"/>
    </row>
    <row r="47" ht="20" customHeight="1" spans="1:10">
      <c r="A47" s="72">
        <v>44</v>
      </c>
      <c r="B47" s="72"/>
      <c r="C47" s="72" t="s">
        <v>113</v>
      </c>
      <c r="D47" s="72" t="s">
        <v>114</v>
      </c>
      <c r="E47" s="72" t="s">
        <v>29</v>
      </c>
      <c r="F47" s="72" t="s">
        <v>30</v>
      </c>
      <c r="G47" s="72">
        <v>33</v>
      </c>
      <c r="H47" s="72">
        <v>400</v>
      </c>
      <c r="I47" s="72">
        <v>13200</v>
      </c>
      <c r="J47" s="72"/>
    </row>
    <row r="48" ht="20" customHeight="1" spans="1:10">
      <c r="A48" s="72">
        <v>45</v>
      </c>
      <c r="B48" s="72"/>
      <c r="C48" s="72" t="s">
        <v>115</v>
      </c>
      <c r="D48" s="72" t="s">
        <v>116</v>
      </c>
      <c r="E48" s="72" t="s">
        <v>29</v>
      </c>
      <c r="F48" s="72" t="s">
        <v>30</v>
      </c>
      <c r="G48" s="72">
        <v>30</v>
      </c>
      <c r="H48" s="72">
        <v>400</v>
      </c>
      <c r="I48" s="72">
        <v>12000</v>
      </c>
      <c r="J48" s="72"/>
    </row>
    <row r="49" ht="20" customHeight="1" spans="1:10">
      <c r="A49" s="72">
        <v>46</v>
      </c>
      <c r="B49" s="72"/>
      <c r="C49" s="72" t="s">
        <v>115</v>
      </c>
      <c r="D49" s="72" t="s">
        <v>117</v>
      </c>
      <c r="E49" s="72" t="s">
        <v>29</v>
      </c>
      <c r="F49" s="72" t="s">
        <v>30</v>
      </c>
      <c r="G49" s="72">
        <v>13</v>
      </c>
      <c r="H49" s="72">
        <v>400</v>
      </c>
      <c r="I49" s="72">
        <v>5200</v>
      </c>
      <c r="J49" s="72"/>
    </row>
    <row r="50" ht="20" customHeight="1" spans="1:10">
      <c r="A50" s="72">
        <v>47</v>
      </c>
      <c r="B50" s="72"/>
      <c r="C50" s="72" t="s">
        <v>118</v>
      </c>
      <c r="D50" s="72" t="s">
        <v>119</v>
      </c>
      <c r="E50" s="72" t="s">
        <v>29</v>
      </c>
      <c r="F50" s="72" t="s">
        <v>30</v>
      </c>
      <c r="G50" s="72">
        <v>10</v>
      </c>
      <c r="H50" s="72">
        <v>400</v>
      </c>
      <c r="I50" s="72">
        <v>4000</v>
      </c>
      <c r="J50" s="72"/>
    </row>
    <row r="51" ht="20" customHeight="1" spans="1:10">
      <c r="A51" s="72">
        <v>48</v>
      </c>
      <c r="B51" s="72"/>
      <c r="C51" s="72" t="s">
        <v>120</v>
      </c>
      <c r="D51" s="72" t="s">
        <v>121</v>
      </c>
      <c r="E51" s="72" t="s">
        <v>29</v>
      </c>
      <c r="F51" s="72" t="s">
        <v>30</v>
      </c>
      <c r="G51" s="72">
        <v>10</v>
      </c>
      <c r="H51" s="72">
        <v>400</v>
      </c>
      <c r="I51" s="72">
        <v>4000</v>
      </c>
      <c r="J51" s="72"/>
    </row>
    <row r="52" ht="20" customHeight="1" spans="1:10">
      <c r="A52" s="72">
        <v>49</v>
      </c>
      <c r="B52" s="72"/>
      <c r="C52" s="72" t="s">
        <v>122</v>
      </c>
      <c r="D52" s="72" t="s">
        <v>123</v>
      </c>
      <c r="E52" s="72" t="s">
        <v>29</v>
      </c>
      <c r="F52" s="72" t="s">
        <v>30</v>
      </c>
      <c r="G52" s="72">
        <v>10</v>
      </c>
      <c r="H52" s="72">
        <v>400</v>
      </c>
      <c r="I52" s="72">
        <v>4000</v>
      </c>
      <c r="J52" s="72"/>
    </row>
    <row r="53" ht="20" customHeight="1" spans="1:10">
      <c r="A53" s="72">
        <v>50</v>
      </c>
      <c r="B53" s="72"/>
      <c r="C53" s="72" t="s">
        <v>124</v>
      </c>
      <c r="D53" s="72" t="s">
        <v>125</v>
      </c>
      <c r="E53" s="72" t="s">
        <v>29</v>
      </c>
      <c r="F53" s="72" t="s">
        <v>30</v>
      </c>
      <c r="G53" s="72">
        <v>10</v>
      </c>
      <c r="H53" s="72">
        <v>400</v>
      </c>
      <c r="I53" s="72">
        <v>4000</v>
      </c>
      <c r="J53" s="72"/>
    </row>
    <row r="54" ht="20" customHeight="1" spans="1:10">
      <c r="A54" s="72">
        <v>51</v>
      </c>
      <c r="B54" s="72"/>
      <c r="C54" s="72" t="s">
        <v>124</v>
      </c>
      <c r="D54" s="72" t="s">
        <v>126</v>
      </c>
      <c r="E54" s="72" t="s">
        <v>29</v>
      </c>
      <c r="F54" s="72" t="s">
        <v>30</v>
      </c>
      <c r="G54" s="72">
        <v>11</v>
      </c>
      <c r="H54" s="72">
        <v>400</v>
      </c>
      <c r="I54" s="72">
        <v>4400</v>
      </c>
      <c r="J54" s="72"/>
    </row>
    <row r="55" ht="20" customHeight="1" spans="1:10">
      <c r="A55" s="72">
        <v>52</v>
      </c>
      <c r="B55" s="72"/>
      <c r="C55" s="72" t="s">
        <v>124</v>
      </c>
      <c r="D55" s="72" t="s">
        <v>127</v>
      </c>
      <c r="E55" s="72" t="s">
        <v>29</v>
      </c>
      <c r="F55" s="72" t="s">
        <v>30</v>
      </c>
      <c r="G55" s="72">
        <v>10</v>
      </c>
      <c r="H55" s="72">
        <v>400</v>
      </c>
      <c r="I55" s="72">
        <v>4000</v>
      </c>
      <c r="J55" s="72"/>
    </row>
    <row r="56" ht="20" customHeight="1" spans="1:10">
      <c r="A56" s="72">
        <v>53</v>
      </c>
      <c r="B56" s="72"/>
      <c r="C56" s="72" t="s">
        <v>128</v>
      </c>
      <c r="D56" s="72" t="s">
        <v>129</v>
      </c>
      <c r="E56" s="72" t="s">
        <v>29</v>
      </c>
      <c r="F56" s="72" t="s">
        <v>30</v>
      </c>
      <c r="G56" s="72">
        <v>10</v>
      </c>
      <c r="H56" s="72">
        <v>400</v>
      </c>
      <c r="I56" s="72">
        <v>4000</v>
      </c>
      <c r="J56" s="72"/>
    </row>
    <row r="57" ht="20" customHeight="1" spans="1:10">
      <c r="A57" s="72">
        <v>54</v>
      </c>
      <c r="B57" s="72"/>
      <c r="C57" s="72" t="s">
        <v>115</v>
      </c>
      <c r="D57" s="72" t="s">
        <v>130</v>
      </c>
      <c r="E57" s="72" t="s">
        <v>29</v>
      </c>
      <c r="F57" s="72" t="s">
        <v>30</v>
      </c>
      <c r="G57" s="72">
        <v>10</v>
      </c>
      <c r="H57" s="72">
        <v>400</v>
      </c>
      <c r="I57" s="72">
        <v>4000</v>
      </c>
      <c r="J57" s="72"/>
    </row>
    <row r="58" ht="20" customHeight="1" spans="1:10">
      <c r="A58" s="72">
        <v>55</v>
      </c>
      <c r="B58" s="72"/>
      <c r="C58" s="72" t="s">
        <v>131</v>
      </c>
      <c r="D58" s="72" t="s">
        <v>132</v>
      </c>
      <c r="E58" s="72" t="s">
        <v>29</v>
      </c>
      <c r="F58" s="72" t="s">
        <v>30</v>
      </c>
      <c r="G58" s="72">
        <v>18</v>
      </c>
      <c r="H58" s="72">
        <v>400</v>
      </c>
      <c r="I58" s="72">
        <v>7200</v>
      </c>
      <c r="J58" s="72"/>
    </row>
    <row r="59" ht="20" customHeight="1" spans="1:10">
      <c r="A59" s="72">
        <v>56</v>
      </c>
      <c r="B59" s="72"/>
      <c r="C59" s="72" t="s">
        <v>133</v>
      </c>
      <c r="D59" s="72" t="s">
        <v>134</v>
      </c>
      <c r="E59" s="72" t="s">
        <v>29</v>
      </c>
      <c r="F59" s="72" t="s">
        <v>30</v>
      </c>
      <c r="G59" s="72">
        <v>10</v>
      </c>
      <c r="H59" s="72">
        <v>400</v>
      </c>
      <c r="I59" s="72">
        <v>4000</v>
      </c>
      <c r="J59" s="72"/>
    </row>
    <row r="60" ht="20" customHeight="1" spans="1:10">
      <c r="A60" s="72">
        <v>57</v>
      </c>
      <c r="B60" s="72"/>
      <c r="C60" s="72" t="s">
        <v>133</v>
      </c>
      <c r="D60" s="72" t="s">
        <v>135</v>
      </c>
      <c r="E60" s="72" t="s">
        <v>29</v>
      </c>
      <c r="F60" s="72" t="s">
        <v>30</v>
      </c>
      <c r="G60" s="72">
        <v>10</v>
      </c>
      <c r="H60" s="72">
        <v>400</v>
      </c>
      <c r="I60" s="72">
        <v>4000</v>
      </c>
      <c r="J60" s="72"/>
    </row>
    <row r="61" ht="20" customHeight="1" spans="1:10">
      <c r="A61" s="72">
        <v>58</v>
      </c>
      <c r="B61" s="72"/>
      <c r="C61" s="72" t="s">
        <v>133</v>
      </c>
      <c r="D61" s="72" t="s">
        <v>136</v>
      </c>
      <c r="E61" s="72" t="s">
        <v>29</v>
      </c>
      <c r="F61" s="72" t="s">
        <v>30</v>
      </c>
      <c r="G61" s="72">
        <v>10</v>
      </c>
      <c r="H61" s="72">
        <v>400</v>
      </c>
      <c r="I61" s="72">
        <v>4000</v>
      </c>
      <c r="J61" s="72"/>
    </row>
    <row r="62" ht="20" customHeight="1" spans="1:10">
      <c r="A62" s="72">
        <v>59</v>
      </c>
      <c r="B62" s="72"/>
      <c r="C62" s="72" t="s">
        <v>137</v>
      </c>
      <c r="D62" s="72" t="s">
        <v>138</v>
      </c>
      <c r="E62" s="72" t="s">
        <v>29</v>
      </c>
      <c r="F62" s="72" t="s">
        <v>30</v>
      </c>
      <c r="G62" s="72">
        <v>10</v>
      </c>
      <c r="H62" s="72">
        <v>400</v>
      </c>
      <c r="I62" s="72">
        <v>4000</v>
      </c>
      <c r="J62" s="72"/>
    </row>
    <row r="63" ht="20" customHeight="1" spans="1:10">
      <c r="A63" s="72">
        <v>60</v>
      </c>
      <c r="B63" s="72"/>
      <c r="C63" s="72" t="s">
        <v>139</v>
      </c>
      <c r="D63" s="72" t="s">
        <v>140</v>
      </c>
      <c r="E63" s="72" t="s">
        <v>29</v>
      </c>
      <c r="F63" s="72" t="s">
        <v>30</v>
      </c>
      <c r="G63" s="72">
        <v>12</v>
      </c>
      <c r="H63" s="72">
        <v>400</v>
      </c>
      <c r="I63" s="72">
        <v>4800</v>
      </c>
      <c r="J63" s="72"/>
    </row>
    <row r="64" ht="20" customHeight="1" spans="1:10">
      <c r="A64" s="72">
        <v>61</v>
      </c>
      <c r="B64" s="72"/>
      <c r="C64" s="72" t="s">
        <v>133</v>
      </c>
      <c r="D64" s="72" t="s">
        <v>141</v>
      </c>
      <c r="E64" s="72" t="s">
        <v>29</v>
      </c>
      <c r="F64" s="72" t="s">
        <v>35</v>
      </c>
      <c r="G64" s="72">
        <v>13</v>
      </c>
      <c r="H64" s="72">
        <v>400</v>
      </c>
      <c r="I64" s="72">
        <v>5200</v>
      </c>
      <c r="J64" s="72"/>
    </row>
    <row r="65" ht="20" customHeight="1" spans="1:10">
      <c r="A65" s="72">
        <v>62</v>
      </c>
      <c r="B65" s="72"/>
      <c r="C65" s="72" t="s">
        <v>142</v>
      </c>
      <c r="D65" s="72" t="s">
        <v>143</v>
      </c>
      <c r="E65" s="72" t="s">
        <v>29</v>
      </c>
      <c r="F65" s="72" t="s">
        <v>30</v>
      </c>
      <c r="G65" s="72">
        <v>15</v>
      </c>
      <c r="H65" s="72">
        <v>400</v>
      </c>
      <c r="I65" s="72">
        <v>6000</v>
      </c>
      <c r="J65" s="72"/>
    </row>
    <row r="66" ht="20" customHeight="1" spans="1:10">
      <c r="A66" s="72">
        <v>63</v>
      </c>
      <c r="B66" s="72"/>
      <c r="C66" s="72" t="s">
        <v>144</v>
      </c>
      <c r="D66" s="72" t="s">
        <v>145</v>
      </c>
      <c r="E66" s="72" t="s">
        <v>29</v>
      </c>
      <c r="F66" s="72" t="s">
        <v>35</v>
      </c>
      <c r="G66" s="72">
        <v>862.58</v>
      </c>
      <c r="H66" s="72">
        <v>400</v>
      </c>
      <c r="I66" s="72">
        <v>345032</v>
      </c>
      <c r="J66" s="72"/>
    </row>
    <row r="67" ht="20" customHeight="1" spans="1:10">
      <c r="A67" s="72">
        <v>64</v>
      </c>
      <c r="B67" s="72" t="s">
        <v>146</v>
      </c>
      <c r="C67" s="72" t="s">
        <v>147</v>
      </c>
      <c r="D67" s="72" t="s">
        <v>148</v>
      </c>
      <c r="E67" s="72" t="s">
        <v>41</v>
      </c>
      <c r="F67" s="72" t="s">
        <v>30</v>
      </c>
      <c r="G67" s="72">
        <v>11</v>
      </c>
      <c r="H67" s="72">
        <v>400</v>
      </c>
      <c r="I67" s="72">
        <v>4400</v>
      </c>
      <c r="J67" s="72"/>
    </row>
    <row r="68" ht="20" customHeight="1" spans="1:10">
      <c r="A68" s="72">
        <v>65</v>
      </c>
      <c r="B68" s="72"/>
      <c r="C68" s="72" t="s">
        <v>149</v>
      </c>
      <c r="D68" s="72" t="s">
        <v>150</v>
      </c>
      <c r="E68" s="72" t="s">
        <v>41</v>
      </c>
      <c r="F68" s="72" t="s">
        <v>151</v>
      </c>
      <c r="G68" s="72">
        <v>14</v>
      </c>
      <c r="H68" s="72">
        <v>400</v>
      </c>
      <c r="I68" s="72">
        <v>5600</v>
      </c>
      <c r="J68" s="72"/>
    </row>
    <row r="69" ht="20" customHeight="1" spans="1:10">
      <c r="A69" s="72">
        <v>66</v>
      </c>
      <c r="B69" s="72"/>
      <c r="C69" s="72" t="s">
        <v>152</v>
      </c>
      <c r="D69" s="72" t="s">
        <v>153</v>
      </c>
      <c r="E69" s="72" t="s">
        <v>41</v>
      </c>
      <c r="F69" s="72" t="s">
        <v>154</v>
      </c>
      <c r="G69" s="72">
        <v>18</v>
      </c>
      <c r="H69" s="72">
        <v>400</v>
      </c>
      <c r="I69" s="72">
        <v>7200</v>
      </c>
      <c r="J69" s="72"/>
    </row>
    <row r="70" ht="20" customHeight="1" spans="1:10">
      <c r="A70" s="72">
        <v>67</v>
      </c>
      <c r="B70" s="72"/>
      <c r="C70" s="72" t="s">
        <v>155</v>
      </c>
      <c r="D70" s="72" t="s">
        <v>156</v>
      </c>
      <c r="E70" s="72" t="s">
        <v>29</v>
      </c>
      <c r="F70" s="72" t="s">
        <v>30</v>
      </c>
      <c r="G70" s="72">
        <v>10</v>
      </c>
      <c r="H70" s="72">
        <v>400</v>
      </c>
      <c r="I70" s="72">
        <v>4000</v>
      </c>
      <c r="J70" s="72"/>
    </row>
    <row r="71" ht="20" customHeight="1" spans="1:10">
      <c r="A71" s="72">
        <v>68</v>
      </c>
      <c r="B71" s="72"/>
      <c r="C71" s="72" t="s">
        <v>155</v>
      </c>
      <c r="D71" s="72" t="s">
        <v>157</v>
      </c>
      <c r="E71" s="72" t="s">
        <v>29</v>
      </c>
      <c r="F71" s="72" t="s">
        <v>30</v>
      </c>
      <c r="G71" s="72">
        <v>12</v>
      </c>
      <c r="H71" s="72">
        <v>400</v>
      </c>
      <c r="I71" s="72">
        <v>4800</v>
      </c>
      <c r="J71" s="72"/>
    </row>
    <row r="72" ht="20" customHeight="1" spans="1:10">
      <c r="A72" s="72">
        <v>69</v>
      </c>
      <c r="B72" s="72"/>
      <c r="C72" s="72" t="s">
        <v>155</v>
      </c>
      <c r="D72" s="72" t="s">
        <v>158</v>
      </c>
      <c r="E72" s="72" t="s">
        <v>29</v>
      </c>
      <c r="F72" s="72" t="s">
        <v>30</v>
      </c>
      <c r="G72" s="72">
        <v>10</v>
      </c>
      <c r="H72" s="72">
        <v>400</v>
      </c>
      <c r="I72" s="72">
        <v>4000</v>
      </c>
      <c r="J72" s="72"/>
    </row>
    <row r="73" ht="20" customHeight="1" spans="1:10">
      <c r="A73" s="72">
        <v>70</v>
      </c>
      <c r="B73" s="72"/>
      <c r="C73" s="72" t="s">
        <v>155</v>
      </c>
      <c r="D73" s="72" t="s">
        <v>159</v>
      </c>
      <c r="E73" s="72" t="s">
        <v>29</v>
      </c>
      <c r="F73" s="72" t="s">
        <v>30</v>
      </c>
      <c r="G73" s="72">
        <v>10</v>
      </c>
      <c r="H73" s="72">
        <v>400</v>
      </c>
      <c r="I73" s="72">
        <v>4000</v>
      </c>
      <c r="J73" s="72"/>
    </row>
    <row r="74" ht="20" customHeight="1" spans="1:10">
      <c r="A74" s="72">
        <v>71</v>
      </c>
      <c r="B74" s="72"/>
      <c r="C74" s="72" t="s">
        <v>160</v>
      </c>
      <c r="D74" s="72" t="s">
        <v>161</v>
      </c>
      <c r="E74" s="72" t="s">
        <v>29</v>
      </c>
      <c r="F74" s="72" t="s">
        <v>30</v>
      </c>
      <c r="G74" s="72">
        <v>10</v>
      </c>
      <c r="H74" s="72">
        <v>400</v>
      </c>
      <c r="I74" s="72">
        <v>4000</v>
      </c>
      <c r="J74" s="72"/>
    </row>
    <row r="75" ht="20" customHeight="1" spans="1:10">
      <c r="A75" s="72">
        <v>72</v>
      </c>
      <c r="B75" s="72"/>
      <c r="C75" s="72" t="s">
        <v>162</v>
      </c>
      <c r="D75" s="72" t="s">
        <v>163</v>
      </c>
      <c r="E75" s="72" t="s">
        <v>29</v>
      </c>
      <c r="F75" s="72" t="s">
        <v>30</v>
      </c>
      <c r="G75" s="72">
        <v>13</v>
      </c>
      <c r="H75" s="72">
        <v>400</v>
      </c>
      <c r="I75" s="72">
        <v>5200</v>
      </c>
      <c r="J75" s="72"/>
    </row>
    <row r="76" ht="20" customHeight="1" spans="1:10">
      <c r="A76" s="72">
        <v>73</v>
      </c>
      <c r="B76" s="72"/>
      <c r="C76" s="72" t="s">
        <v>164</v>
      </c>
      <c r="D76" s="72" t="s">
        <v>165</v>
      </c>
      <c r="E76" s="72" t="s">
        <v>29</v>
      </c>
      <c r="F76" s="72" t="s">
        <v>30</v>
      </c>
      <c r="G76" s="72">
        <v>13</v>
      </c>
      <c r="H76" s="72">
        <v>400</v>
      </c>
      <c r="I76" s="72">
        <v>5200</v>
      </c>
      <c r="J76" s="72"/>
    </row>
    <row r="77" ht="20" customHeight="1" spans="1:10">
      <c r="A77" s="72">
        <v>74</v>
      </c>
      <c r="B77" s="72"/>
      <c r="C77" s="72" t="s">
        <v>162</v>
      </c>
      <c r="D77" s="72" t="s">
        <v>166</v>
      </c>
      <c r="E77" s="72" t="s">
        <v>29</v>
      </c>
      <c r="F77" s="72" t="s">
        <v>30</v>
      </c>
      <c r="G77" s="72">
        <v>10</v>
      </c>
      <c r="H77" s="72">
        <v>400</v>
      </c>
      <c r="I77" s="72">
        <v>4000</v>
      </c>
      <c r="J77" s="72"/>
    </row>
    <row r="78" ht="20" customHeight="1" spans="1:10">
      <c r="A78" s="72">
        <v>75</v>
      </c>
      <c r="B78" s="72"/>
      <c r="C78" s="72" t="s">
        <v>164</v>
      </c>
      <c r="D78" s="72" t="s">
        <v>167</v>
      </c>
      <c r="E78" s="72" t="s">
        <v>29</v>
      </c>
      <c r="F78" s="72" t="s">
        <v>30</v>
      </c>
      <c r="G78" s="72">
        <v>10</v>
      </c>
      <c r="H78" s="72">
        <v>400</v>
      </c>
      <c r="I78" s="72">
        <v>4000</v>
      </c>
      <c r="J78" s="72"/>
    </row>
    <row r="79" ht="20" customHeight="1" spans="1:10">
      <c r="A79" s="72">
        <v>76</v>
      </c>
      <c r="B79" s="72"/>
      <c r="C79" s="72" t="s">
        <v>160</v>
      </c>
      <c r="D79" s="72" t="s">
        <v>168</v>
      </c>
      <c r="E79" s="72" t="s">
        <v>29</v>
      </c>
      <c r="F79" s="72" t="s">
        <v>30</v>
      </c>
      <c r="G79" s="72">
        <v>10</v>
      </c>
      <c r="H79" s="72">
        <v>400</v>
      </c>
      <c r="I79" s="72">
        <v>4000</v>
      </c>
      <c r="J79" s="72"/>
    </row>
    <row r="80" ht="20" customHeight="1" spans="1:10">
      <c r="A80" s="72">
        <v>77</v>
      </c>
      <c r="B80" s="72"/>
      <c r="C80" s="72" t="s">
        <v>164</v>
      </c>
      <c r="D80" s="72" t="s">
        <v>169</v>
      </c>
      <c r="E80" s="72" t="s">
        <v>29</v>
      </c>
      <c r="F80" s="72" t="s">
        <v>30</v>
      </c>
      <c r="G80" s="72">
        <v>12</v>
      </c>
      <c r="H80" s="72">
        <v>400</v>
      </c>
      <c r="I80" s="72">
        <v>4800</v>
      </c>
      <c r="J80" s="72"/>
    </row>
    <row r="81" ht="20" customHeight="1" spans="1:10">
      <c r="A81" s="72">
        <v>78</v>
      </c>
      <c r="B81" s="72"/>
      <c r="C81" s="72" t="s">
        <v>170</v>
      </c>
      <c r="D81" s="72" t="s">
        <v>171</v>
      </c>
      <c r="E81" s="72" t="s">
        <v>29</v>
      </c>
      <c r="F81" s="72" t="s">
        <v>30</v>
      </c>
      <c r="G81" s="72">
        <v>10</v>
      </c>
      <c r="H81" s="72">
        <v>400</v>
      </c>
      <c r="I81" s="72">
        <v>4000</v>
      </c>
      <c r="J81" s="72"/>
    </row>
    <row r="82" ht="20" customHeight="1" spans="1:10">
      <c r="A82" s="72">
        <v>79</v>
      </c>
      <c r="B82" s="72"/>
      <c r="C82" s="72" t="s">
        <v>172</v>
      </c>
      <c r="D82" s="72" t="s">
        <v>173</v>
      </c>
      <c r="E82" s="72" t="s">
        <v>29</v>
      </c>
      <c r="F82" s="72" t="s">
        <v>30</v>
      </c>
      <c r="G82" s="72">
        <v>14</v>
      </c>
      <c r="H82" s="72">
        <v>400</v>
      </c>
      <c r="I82" s="72">
        <v>5600</v>
      </c>
      <c r="J82" s="72"/>
    </row>
    <row r="83" ht="20" customHeight="1" spans="1:10">
      <c r="A83" s="72">
        <v>80</v>
      </c>
      <c r="B83" s="72"/>
      <c r="C83" s="72" t="s">
        <v>170</v>
      </c>
      <c r="D83" s="72" t="s">
        <v>174</v>
      </c>
      <c r="E83" s="72" t="s">
        <v>29</v>
      </c>
      <c r="F83" s="72" t="s">
        <v>30</v>
      </c>
      <c r="G83" s="72">
        <v>12</v>
      </c>
      <c r="H83" s="72">
        <v>400</v>
      </c>
      <c r="I83" s="72">
        <v>4800</v>
      </c>
      <c r="J83" s="72"/>
    </row>
    <row r="84" ht="20" customHeight="1" spans="1:10">
      <c r="A84" s="72">
        <v>81</v>
      </c>
      <c r="B84" s="72"/>
      <c r="C84" s="72" t="s">
        <v>170</v>
      </c>
      <c r="D84" s="72" t="s">
        <v>175</v>
      </c>
      <c r="E84" s="72" t="s">
        <v>29</v>
      </c>
      <c r="F84" s="72" t="s">
        <v>30</v>
      </c>
      <c r="G84" s="72">
        <v>10</v>
      </c>
      <c r="H84" s="72">
        <v>400</v>
      </c>
      <c r="I84" s="72">
        <v>4000</v>
      </c>
      <c r="J84" s="72"/>
    </row>
    <row r="85" ht="20" customHeight="1" spans="1:10">
      <c r="A85" s="72">
        <v>82</v>
      </c>
      <c r="B85" s="72"/>
      <c r="C85" s="72" t="s">
        <v>176</v>
      </c>
      <c r="D85" s="72" t="s">
        <v>177</v>
      </c>
      <c r="E85" s="72" t="s">
        <v>29</v>
      </c>
      <c r="F85" s="72" t="s">
        <v>30</v>
      </c>
      <c r="G85" s="72">
        <v>10</v>
      </c>
      <c r="H85" s="72">
        <v>400</v>
      </c>
      <c r="I85" s="72">
        <v>4000</v>
      </c>
      <c r="J85" s="72"/>
    </row>
    <row r="86" ht="20" customHeight="1" spans="1:10">
      <c r="A86" s="72">
        <v>83</v>
      </c>
      <c r="B86" s="72" t="s">
        <v>178</v>
      </c>
      <c r="C86" s="72" t="s">
        <v>179</v>
      </c>
      <c r="D86" s="72" t="s">
        <v>180</v>
      </c>
      <c r="E86" s="72" t="s">
        <v>29</v>
      </c>
      <c r="F86" s="72" t="s">
        <v>30</v>
      </c>
      <c r="G86" s="72">
        <v>17</v>
      </c>
      <c r="H86" s="72">
        <v>400</v>
      </c>
      <c r="I86" s="72">
        <v>11900</v>
      </c>
      <c r="J86" s="72"/>
    </row>
    <row r="87" ht="20" customHeight="1" spans="1:10">
      <c r="A87" s="72">
        <v>84</v>
      </c>
      <c r="B87" s="72"/>
      <c r="C87" s="72" t="s">
        <v>181</v>
      </c>
      <c r="D87" s="72" t="s">
        <v>182</v>
      </c>
      <c r="E87" s="72" t="s">
        <v>29</v>
      </c>
      <c r="F87" s="72" t="s">
        <v>30</v>
      </c>
      <c r="G87" s="72">
        <v>10</v>
      </c>
      <c r="H87" s="72">
        <v>400</v>
      </c>
      <c r="I87" s="72">
        <v>4000</v>
      </c>
      <c r="J87" s="72"/>
    </row>
    <row r="88" ht="20" customHeight="1" spans="1:10">
      <c r="A88" s="72">
        <v>85</v>
      </c>
      <c r="B88" s="72"/>
      <c r="C88" s="72" t="s">
        <v>181</v>
      </c>
      <c r="D88" s="72" t="s">
        <v>183</v>
      </c>
      <c r="E88" s="72" t="s">
        <v>29</v>
      </c>
      <c r="F88" s="72" t="s">
        <v>30</v>
      </c>
      <c r="G88" s="72">
        <v>10</v>
      </c>
      <c r="H88" s="72">
        <v>400</v>
      </c>
      <c r="I88" s="72">
        <v>4000</v>
      </c>
      <c r="J88" s="72"/>
    </row>
    <row r="89" ht="20" customHeight="1" spans="1:10">
      <c r="A89" s="72">
        <v>86</v>
      </c>
      <c r="B89" s="72"/>
      <c r="C89" s="72" t="s">
        <v>181</v>
      </c>
      <c r="D89" s="72" t="s">
        <v>184</v>
      </c>
      <c r="E89" s="72" t="s">
        <v>29</v>
      </c>
      <c r="F89" s="72" t="s">
        <v>30</v>
      </c>
      <c r="G89" s="72">
        <v>17</v>
      </c>
      <c r="H89" s="72">
        <v>400</v>
      </c>
      <c r="I89" s="72">
        <v>11900</v>
      </c>
      <c r="J89" s="72"/>
    </row>
    <row r="90" ht="20" customHeight="1" spans="1:10">
      <c r="A90" s="72">
        <v>87</v>
      </c>
      <c r="B90" s="72"/>
      <c r="C90" s="72" t="s">
        <v>181</v>
      </c>
      <c r="D90" s="72" t="s">
        <v>185</v>
      </c>
      <c r="E90" s="72" t="s">
        <v>29</v>
      </c>
      <c r="F90" s="72" t="s">
        <v>30</v>
      </c>
      <c r="G90" s="72">
        <v>10</v>
      </c>
      <c r="H90" s="72">
        <v>400</v>
      </c>
      <c r="I90" s="72">
        <v>4000</v>
      </c>
      <c r="J90" s="72"/>
    </row>
    <row r="91" ht="20" customHeight="1" spans="1:10">
      <c r="A91" s="72">
        <v>88</v>
      </c>
      <c r="B91" s="72"/>
      <c r="C91" s="72" t="s">
        <v>186</v>
      </c>
      <c r="D91" s="72" t="s">
        <v>187</v>
      </c>
      <c r="E91" s="72" t="s">
        <v>29</v>
      </c>
      <c r="F91" s="72" t="s">
        <v>154</v>
      </c>
      <c r="G91" s="72">
        <v>21</v>
      </c>
      <c r="H91" s="72">
        <v>400</v>
      </c>
      <c r="I91" s="72">
        <v>8400</v>
      </c>
      <c r="J91" s="72"/>
    </row>
    <row r="92" ht="20" customHeight="1" spans="1:10">
      <c r="A92" s="72">
        <v>89</v>
      </c>
      <c r="B92" s="72"/>
      <c r="C92" s="72" t="s">
        <v>186</v>
      </c>
      <c r="D92" s="72" t="s">
        <v>188</v>
      </c>
      <c r="E92" s="72" t="s">
        <v>29</v>
      </c>
      <c r="F92" s="72" t="s">
        <v>154</v>
      </c>
      <c r="G92" s="72">
        <v>15</v>
      </c>
      <c r="H92" s="72">
        <v>400</v>
      </c>
      <c r="I92" s="72">
        <v>6000</v>
      </c>
      <c r="J92" s="72"/>
    </row>
    <row r="93" ht="20" customHeight="1" spans="1:10">
      <c r="A93" s="72">
        <v>90</v>
      </c>
      <c r="B93" s="72"/>
      <c r="C93" s="72" t="s">
        <v>186</v>
      </c>
      <c r="D93" s="72" t="s">
        <v>189</v>
      </c>
      <c r="E93" s="72" t="s">
        <v>29</v>
      </c>
      <c r="F93" s="72" t="s">
        <v>154</v>
      </c>
      <c r="G93" s="72">
        <v>10</v>
      </c>
      <c r="H93" s="72">
        <v>400</v>
      </c>
      <c r="I93" s="72">
        <v>4000</v>
      </c>
      <c r="J93" s="72"/>
    </row>
    <row r="94" ht="20" customHeight="1" spans="1:10">
      <c r="A94" s="72">
        <v>91</v>
      </c>
      <c r="B94" s="72"/>
      <c r="C94" s="72" t="s">
        <v>186</v>
      </c>
      <c r="D94" s="72" t="s">
        <v>190</v>
      </c>
      <c r="E94" s="72" t="s">
        <v>41</v>
      </c>
      <c r="F94" s="72" t="s">
        <v>30</v>
      </c>
      <c r="G94" s="72">
        <v>10</v>
      </c>
      <c r="H94" s="72">
        <v>400</v>
      </c>
      <c r="I94" s="72">
        <v>4000</v>
      </c>
      <c r="J94" s="72"/>
    </row>
    <row r="95" ht="20" customHeight="1" spans="1:10">
      <c r="A95" s="72">
        <v>92</v>
      </c>
      <c r="B95" s="72"/>
      <c r="C95" s="72" t="s">
        <v>191</v>
      </c>
      <c r="D95" s="72" t="s">
        <v>192</v>
      </c>
      <c r="E95" s="72" t="s">
        <v>29</v>
      </c>
      <c r="F95" s="72" t="s">
        <v>193</v>
      </c>
      <c r="G95" s="72">
        <v>10</v>
      </c>
      <c r="H95" s="72">
        <v>400</v>
      </c>
      <c r="I95" s="72">
        <v>4000</v>
      </c>
      <c r="J95" s="72"/>
    </row>
    <row r="96" ht="20" customHeight="1" spans="1:10">
      <c r="A96" s="72">
        <v>93</v>
      </c>
      <c r="B96" s="72"/>
      <c r="C96" s="72" t="s">
        <v>191</v>
      </c>
      <c r="D96" s="72" t="s">
        <v>194</v>
      </c>
      <c r="E96" s="72" t="s">
        <v>29</v>
      </c>
      <c r="F96" s="72" t="s">
        <v>154</v>
      </c>
      <c r="G96" s="72">
        <v>10</v>
      </c>
      <c r="H96" s="72">
        <v>400</v>
      </c>
      <c r="I96" s="72">
        <v>4000</v>
      </c>
      <c r="J96" s="72"/>
    </row>
    <row r="97" ht="20" customHeight="1" spans="1:10">
      <c r="A97" s="72">
        <v>94</v>
      </c>
      <c r="B97" s="72"/>
      <c r="C97" s="72" t="s">
        <v>195</v>
      </c>
      <c r="D97" s="72" t="s">
        <v>196</v>
      </c>
      <c r="E97" s="72" t="s">
        <v>29</v>
      </c>
      <c r="F97" s="72" t="s">
        <v>35</v>
      </c>
      <c r="G97" s="72">
        <v>34</v>
      </c>
      <c r="H97" s="72">
        <v>400</v>
      </c>
      <c r="I97" s="72">
        <v>13600</v>
      </c>
      <c r="J97" s="72"/>
    </row>
    <row r="98" ht="20" customHeight="1" spans="1:10">
      <c r="A98" s="72">
        <v>95</v>
      </c>
      <c r="B98" s="72"/>
      <c r="C98" s="72" t="s">
        <v>197</v>
      </c>
      <c r="D98" s="72" t="s">
        <v>198</v>
      </c>
      <c r="E98" s="72" t="s">
        <v>29</v>
      </c>
      <c r="F98" s="72" t="s">
        <v>35</v>
      </c>
      <c r="G98" s="72">
        <v>10</v>
      </c>
      <c r="H98" s="72">
        <v>400</v>
      </c>
      <c r="I98" s="72">
        <v>4000</v>
      </c>
      <c r="J98" s="72"/>
    </row>
    <row r="99" ht="20" customHeight="1" spans="1:10">
      <c r="A99" s="72">
        <v>96</v>
      </c>
      <c r="B99" s="72"/>
      <c r="C99" s="72" t="s">
        <v>197</v>
      </c>
      <c r="D99" s="72" t="s">
        <v>199</v>
      </c>
      <c r="E99" s="72" t="s">
        <v>29</v>
      </c>
      <c r="F99" s="72" t="s">
        <v>35</v>
      </c>
      <c r="G99" s="72">
        <v>14</v>
      </c>
      <c r="H99" s="72">
        <v>400</v>
      </c>
      <c r="I99" s="72">
        <v>5600</v>
      </c>
      <c r="J99" s="72"/>
    </row>
    <row r="100" ht="20" customHeight="1" spans="1:10">
      <c r="A100" s="72">
        <v>97</v>
      </c>
      <c r="B100" s="72" t="s">
        <v>200</v>
      </c>
      <c r="C100" s="72" t="s">
        <v>201</v>
      </c>
      <c r="D100" s="72" t="s">
        <v>202</v>
      </c>
      <c r="E100" s="72" t="s">
        <v>29</v>
      </c>
      <c r="F100" s="72" t="s">
        <v>30</v>
      </c>
      <c r="G100" s="72">
        <v>10</v>
      </c>
      <c r="H100" s="72">
        <v>400</v>
      </c>
      <c r="I100" s="72">
        <v>4000</v>
      </c>
      <c r="J100" s="72"/>
    </row>
    <row r="101" ht="20" customHeight="1" spans="1:10">
      <c r="A101" s="72">
        <v>98</v>
      </c>
      <c r="B101" s="72"/>
      <c r="C101" s="72" t="s">
        <v>201</v>
      </c>
      <c r="D101" s="72" t="s">
        <v>203</v>
      </c>
      <c r="E101" s="72" t="s">
        <v>29</v>
      </c>
      <c r="F101" s="72" t="s">
        <v>30</v>
      </c>
      <c r="G101" s="72">
        <v>15</v>
      </c>
      <c r="H101" s="72">
        <v>400</v>
      </c>
      <c r="I101" s="72">
        <v>6000</v>
      </c>
      <c r="J101" s="72"/>
    </row>
    <row r="102" ht="20" customHeight="1" spans="1:10">
      <c r="A102" s="72">
        <v>99</v>
      </c>
      <c r="B102" s="72"/>
      <c r="C102" s="72" t="s">
        <v>204</v>
      </c>
      <c r="D102" s="72" t="s">
        <v>205</v>
      </c>
      <c r="E102" s="72" t="s">
        <v>29</v>
      </c>
      <c r="F102" s="72" t="s">
        <v>30</v>
      </c>
      <c r="G102" s="72">
        <v>10</v>
      </c>
      <c r="H102" s="72">
        <v>400</v>
      </c>
      <c r="I102" s="72">
        <v>4000</v>
      </c>
      <c r="J102" s="72"/>
    </row>
    <row r="103" ht="20" customHeight="1" spans="1:10">
      <c r="A103" s="72">
        <v>100</v>
      </c>
      <c r="B103" s="72"/>
      <c r="C103" s="72" t="s">
        <v>204</v>
      </c>
      <c r="D103" s="72" t="s">
        <v>206</v>
      </c>
      <c r="E103" s="72" t="s">
        <v>29</v>
      </c>
      <c r="F103" s="72" t="s">
        <v>30</v>
      </c>
      <c r="G103" s="72">
        <v>12</v>
      </c>
      <c r="H103" s="72">
        <v>400</v>
      </c>
      <c r="I103" s="72">
        <v>4800</v>
      </c>
      <c r="J103" s="72"/>
    </row>
    <row r="104" ht="20" customHeight="1" spans="1:10">
      <c r="A104" s="72">
        <v>101</v>
      </c>
      <c r="B104" s="72"/>
      <c r="C104" s="72" t="s">
        <v>204</v>
      </c>
      <c r="D104" s="72" t="s">
        <v>207</v>
      </c>
      <c r="E104" s="72" t="s">
        <v>29</v>
      </c>
      <c r="F104" s="72" t="s">
        <v>30</v>
      </c>
      <c r="G104" s="72">
        <v>61.3</v>
      </c>
      <c r="H104" s="72">
        <v>400</v>
      </c>
      <c r="I104" s="72">
        <v>24520</v>
      </c>
      <c r="J104" s="72"/>
    </row>
    <row r="105" ht="20" customHeight="1" spans="1:10">
      <c r="A105" s="72">
        <v>102</v>
      </c>
      <c r="B105" s="72"/>
      <c r="C105" s="72" t="s">
        <v>204</v>
      </c>
      <c r="D105" s="72" t="s">
        <v>208</v>
      </c>
      <c r="E105" s="72" t="s">
        <v>29</v>
      </c>
      <c r="F105" s="72" t="s">
        <v>30</v>
      </c>
      <c r="G105" s="72">
        <v>10</v>
      </c>
      <c r="H105" s="72">
        <v>400</v>
      </c>
      <c r="I105" s="72">
        <v>4000</v>
      </c>
      <c r="J105" s="72"/>
    </row>
    <row r="106" ht="20" customHeight="1" spans="1:10">
      <c r="A106" s="72">
        <v>103</v>
      </c>
      <c r="B106" s="72"/>
      <c r="C106" s="72" t="s">
        <v>204</v>
      </c>
      <c r="D106" s="72" t="s">
        <v>209</v>
      </c>
      <c r="E106" s="72" t="s">
        <v>29</v>
      </c>
      <c r="F106" s="72" t="s">
        <v>30</v>
      </c>
      <c r="G106" s="72">
        <v>10</v>
      </c>
      <c r="H106" s="72">
        <v>400</v>
      </c>
      <c r="I106" s="72">
        <v>4000</v>
      </c>
      <c r="J106" s="72"/>
    </row>
    <row r="107" ht="20" customHeight="1" spans="1:10">
      <c r="A107" s="72">
        <v>104</v>
      </c>
      <c r="B107" s="72"/>
      <c r="C107" s="72" t="s">
        <v>210</v>
      </c>
      <c r="D107" s="72" t="s">
        <v>211</v>
      </c>
      <c r="E107" s="72" t="s">
        <v>29</v>
      </c>
      <c r="F107" s="72" t="s">
        <v>30</v>
      </c>
      <c r="G107" s="72">
        <v>10</v>
      </c>
      <c r="H107" s="72">
        <v>400</v>
      </c>
      <c r="I107" s="72">
        <v>4000</v>
      </c>
      <c r="J107" s="72"/>
    </row>
    <row r="108" ht="20" customHeight="1" spans="1:10">
      <c r="A108" s="72">
        <v>105</v>
      </c>
      <c r="B108" s="72"/>
      <c r="C108" s="72" t="s">
        <v>212</v>
      </c>
      <c r="D108" s="72" t="s">
        <v>213</v>
      </c>
      <c r="E108" s="72" t="s">
        <v>29</v>
      </c>
      <c r="F108" s="72" t="s">
        <v>154</v>
      </c>
      <c r="G108" s="72">
        <v>20</v>
      </c>
      <c r="H108" s="72">
        <v>400</v>
      </c>
      <c r="I108" s="72">
        <v>8000</v>
      </c>
      <c r="J108" s="72"/>
    </row>
    <row r="109" ht="20" customHeight="1" spans="1:10">
      <c r="A109" s="72">
        <v>106</v>
      </c>
      <c r="B109" s="72"/>
      <c r="C109" s="72" t="s">
        <v>212</v>
      </c>
      <c r="D109" s="72" t="s">
        <v>214</v>
      </c>
      <c r="E109" s="72" t="s">
        <v>29</v>
      </c>
      <c r="F109" s="72" t="s">
        <v>30</v>
      </c>
      <c r="G109" s="72">
        <v>17</v>
      </c>
      <c r="H109" s="72">
        <v>400</v>
      </c>
      <c r="I109" s="72">
        <v>6800</v>
      </c>
      <c r="J109" s="72"/>
    </row>
    <row r="110" ht="20" customHeight="1" spans="1:10">
      <c r="A110" s="72">
        <v>107</v>
      </c>
      <c r="B110" s="72"/>
      <c r="C110" s="72" t="s">
        <v>212</v>
      </c>
      <c r="D110" s="72" t="s">
        <v>215</v>
      </c>
      <c r="E110" s="72" t="s">
        <v>29</v>
      </c>
      <c r="F110" s="72" t="s">
        <v>30</v>
      </c>
      <c r="G110" s="72">
        <v>10</v>
      </c>
      <c r="H110" s="72">
        <v>400</v>
      </c>
      <c r="I110" s="72">
        <v>4000</v>
      </c>
      <c r="J110" s="72"/>
    </row>
    <row r="111" ht="20" customHeight="1" spans="1:10">
      <c r="A111" s="72">
        <v>108</v>
      </c>
      <c r="B111" s="72"/>
      <c r="C111" s="72" t="s">
        <v>216</v>
      </c>
      <c r="D111" s="72" t="s">
        <v>217</v>
      </c>
      <c r="E111" s="72" t="s">
        <v>29</v>
      </c>
      <c r="F111" s="72" t="s">
        <v>30</v>
      </c>
      <c r="G111" s="72">
        <v>10</v>
      </c>
      <c r="H111" s="72">
        <v>400</v>
      </c>
      <c r="I111" s="72">
        <v>4000</v>
      </c>
      <c r="J111" s="72"/>
    </row>
    <row r="112" ht="20" customHeight="1" spans="1:10">
      <c r="A112" s="72">
        <v>109</v>
      </c>
      <c r="B112" s="72"/>
      <c r="C112" s="72" t="s">
        <v>216</v>
      </c>
      <c r="D112" s="72" t="s">
        <v>218</v>
      </c>
      <c r="E112" s="72" t="s">
        <v>29</v>
      </c>
      <c r="F112" s="72" t="s">
        <v>30</v>
      </c>
      <c r="G112" s="72">
        <v>15</v>
      </c>
      <c r="H112" s="72">
        <v>400</v>
      </c>
      <c r="I112" s="72">
        <v>6000</v>
      </c>
      <c r="J112" s="72"/>
    </row>
    <row r="113" ht="20" customHeight="1" spans="1:10">
      <c r="A113" s="72">
        <v>110</v>
      </c>
      <c r="B113" s="72"/>
      <c r="C113" s="72" t="s">
        <v>216</v>
      </c>
      <c r="D113" s="72" t="s">
        <v>219</v>
      </c>
      <c r="E113" s="72" t="s">
        <v>29</v>
      </c>
      <c r="F113" s="72" t="s">
        <v>30</v>
      </c>
      <c r="G113" s="72">
        <v>10</v>
      </c>
      <c r="H113" s="72">
        <v>400</v>
      </c>
      <c r="I113" s="72">
        <v>4000</v>
      </c>
      <c r="J113" s="72"/>
    </row>
    <row r="114" ht="20" customHeight="1" spans="1:10">
      <c r="A114" s="72">
        <v>111</v>
      </c>
      <c r="B114" s="72"/>
      <c r="C114" s="72" t="s">
        <v>216</v>
      </c>
      <c r="D114" s="72" t="s">
        <v>220</v>
      </c>
      <c r="E114" s="72" t="s">
        <v>29</v>
      </c>
      <c r="F114" s="72" t="s">
        <v>30</v>
      </c>
      <c r="G114" s="72">
        <v>10</v>
      </c>
      <c r="H114" s="72">
        <v>400</v>
      </c>
      <c r="I114" s="72">
        <v>4000</v>
      </c>
      <c r="J114" s="72"/>
    </row>
    <row r="115" ht="20" customHeight="1" spans="1:10">
      <c r="A115" s="72">
        <v>112</v>
      </c>
      <c r="B115" s="72"/>
      <c r="C115" s="72" t="s">
        <v>216</v>
      </c>
      <c r="D115" s="72" t="s">
        <v>221</v>
      </c>
      <c r="E115" s="72" t="s">
        <v>29</v>
      </c>
      <c r="F115" s="72" t="s">
        <v>30</v>
      </c>
      <c r="G115" s="72">
        <v>10</v>
      </c>
      <c r="H115" s="72">
        <v>400</v>
      </c>
      <c r="I115" s="72">
        <v>4000</v>
      </c>
      <c r="J115" s="72"/>
    </row>
    <row r="116" ht="20" customHeight="1" spans="1:10">
      <c r="A116" s="72">
        <v>113</v>
      </c>
      <c r="B116" s="72"/>
      <c r="C116" s="72" t="s">
        <v>216</v>
      </c>
      <c r="D116" s="72" t="s">
        <v>222</v>
      </c>
      <c r="E116" s="72" t="s">
        <v>29</v>
      </c>
      <c r="F116" s="72" t="s">
        <v>30</v>
      </c>
      <c r="G116" s="72">
        <v>30</v>
      </c>
      <c r="H116" s="72">
        <v>400</v>
      </c>
      <c r="I116" s="72">
        <v>12000</v>
      </c>
      <c r="J116" s="72"/>
    </row>
    <row r="117" ht="20" customHeight="1" spans="1:10">
      <c r="A117" s="72">
        <v>114</v>
      </c>
      <c r="B117" s="72"/>
      <c r="C117" s="72" t="s">
        <v>216</v>
      </c>
      <c r="D117" s="72" t="s">
        <v>223</v>
      </c>
      <c r="E117" s="72" t="s">
        <v>29</v>
      </c>
      <c r="F117" s="72" t="s">
        <v>30</v>
      </c>
      <c r="G117" s="72">
        <v>10</v>
      </c>
      <c r="H117" s="72">
        <v>400</v>
      </c>
      <c r="I117" s="72">
        <v>4000</v>
      </c>
      <c r="J117" s="72"/>
    </row>
    <row r="118" ht="20" customHeight="1" spans="1:10">
      <c r="A118" s="72">
        <v>115</v>
      </c>
      <c r="B118" s="72" t="s">
        <v>224</v>
      </c>
      <c r="C118" s="72" t="s">
        <v>225</v>
      </c>
      <c r="D118" s="72" t="s">
        <v>226</v>
      </c>
      <c r="E118" s="72" t="s">
        <v>41</v>
      </c>
      <c r="F118" s="72" t="s">
        <v>154</v>
      </c>
      <c r="G118" s="72">
        <v>45</v>
      </c>
      <c r="H118" s="72">
        <v>400</v>
      </c>
      <c r="I118" s="72">
        <v>18000</v>
      </c>
      <c r="J118" s="72"/>
    </row>
    <row r="119" ht="20" customHeight="1" spans="1:10">
      <c r="A119" s="72">
        <v>116</v>
      </c>
      <c r="B119" s="72"/>
      <c r="C119" s="72" t="s">
        <v>225</v>
      </c>
      <c r="D119" s="72" t="s">
        <v>227</v>
      </c>
      <c r="E119" s="72" t="s">
        <v>41</v>
      </c>
      <c r="F119" s="72" t="s">
        <v>193</v>
      </c>
      <c r="G119" s="72">
        <v>30</v>
      </c>
      <c r="H119" s="72">
        <v>400</v>
      </c>
      <c r="I119" s="72">
        <v>12000</v>
      </c>
      <c r="J119" s="72"/>
    </row>
    <row r="120" ht="20" customHeight="1" spans="1:10">
      <c r="A120" s="72">
        <v>117</v>
      </c>
      <c r="B120" s="72"/>
      <c r="C120" s="72" t="s">
        <v>228</v>
      </c>
      <c r="D120" s="72" t="s">
        <v>229</v>
      </c>
      <c r="E120" s="72" t="s">
        <v>29</v>
      </c>
      <c r="F120" s="72" t="s">
        <v>154</v>
      </c>
      <c r="G120" s="72">
        <v>10</v>
      </c>
      <c r="H120" s="72">
        <v>400</v>
      </c>
      <c r="I120" s="72">
        <v>4000</v>
      </c>
      <c r="J120" s="72"/>
    </row>
    <row r="121" ht="20" customHeight="1" spans="1:10">
      <c r="A121" s="72">
        <v>118</v>
      </c>
      <c r="B121" s="72"/>
      <c r="C121" s="72" t="s">
        <v>228</v>
      </c>
      <c r="D121" s="72" t="s">
        <v>230</v>
      </c>
      <c r="E121" s="72" t="s">
        <v>29</v>
      </c>
      <c r="F121" s="72" t="s">
        <v>154</v>
      </c>
      <c r="G121" s="72">
        <v>12</v>
      </c>
      <c r="H121" s="72">
        <v>400</v>
      </c>
      <c r="I121" s="72">
        <v>4800</v>
      </c>
      <c r="J121" s="72"/>
    </row>
    <row r="122" ht="20" customHeight="1" spans="1:10">
      <c r="A122" s="72">
        <v>119</v>
      </c>
      <c r="B122" s="72"/>
      <c r="C122" s="72" t="s">
        <v>228</v>
      </c>
      <c r="D122" s="72" t="s">
        <v>231</v>
      </c>
      <c r="E122" s="72" t="s">
        <v>29</v>
      </c>
      <c r="F122" s="72" t="s">
        <v>30</v>
      </c>
      <c r="G122" s="72">
        <v>30</v>
      </c>
      <c r="H122" s="72">
        <v>400</v>
      </c>
      <c r="I122" s="72">
        <v>12000</v>
      </c>
      <c r="J122" s="72"/>
    </row>
    <row r="123" ht="20" customHeight="1" spans="1:10">
      <c r="A123" s="72">
        <v>120</v>
      </c>
      <c r="B123" s="72"/>
      <c r="C123" s="72" t="s">
        <v>228</v>
      </c>
      <c r="D123" s="72" t="s">
        <v>232</v>
      </c>
      <c r="E123" s="72" t="s">
        <v>29</v>
      </c>
      <c r="F123" s="72" t="s">
        <v>154</v>
      </c>
      <c r="G123" s="72">
        <v>10</v>
      </c>
      <c r="H123" s="72">
        <v>400</v>
      </c>
      <c r="I123" s="72">
        <v>4000</v>
      </c>
      <c r="J123" s="72"/>
    </row>
    <row r="124" ht="20" customHeight="1" spans="1:10">
      <c r="A124" s="72">
        <v>121</v>
      </c>
      <c r="B124" s="72"/>
      <c r="C124" s="72" t="s">
        <v>233</v>
      </c>
      <c r="D124" s="72" t="s">
        <v>234</v>
      </c>
      <c r="E124" s="72" t="s">
        <v>29</v>
      </c>
      <c r="F124" s="72" t="s">
        <v>154</v>
      </c>
      <c r="G124" s="72">
        <v>46</v>
      </c>
      <c r="H124" s="72">
        <v>400</v>
      </c>
      <c r="I124" s="72">
        <v>18400</v>
      </c>
      <c r="J124" s="72"/>
    </row>
    <row r="125" ht="20" customHeight="1" spans="1:10">
      <c r="A125" s="72">
        <v>122</v>
      </c>
      <c r="B125" s="72"/>
      <c r="C125" s="72" t="s">
        <v>233</v>
      </c>
      <c r="D125" s="72" t="s">
        <v>235</v>
      </c>
      <c r="E125" s="72" t="s">
        <v>29</v>
      </c>
      <c r="F125" s="72" t="s">
        <v>154</v>
      </c>
      <c r="G125" s="72">
        <v>18</v>
      </c>
      <c r="H125" s="72">
        <v>400</v>
      </c>
      <c r="I125" s="72">
        <v>7200</v>
      </c>
      <c r="J125" s="72"/>
    </row>
    <row r="126" ht="20" customHeight="1" spans="1:10">
      <c r="A126" s="72">
        <v>123</v>
      </c>
      <c r="B126" s="72" t="s">
        <v>236</v>
      </c>
      <c r="C126" s="72" t="s">
        <v>237</v>
      </c>
      <c r="D126" s="72" t="s">
        <v>238</v>
      </c>
      <c r="E126" s="72" t="s">
        <v>29</v>
      </c>
      <c r="F126" s="72" t="s">
        <v>154</v>
      </c>
      <c r="G126" s="72">
        <v>10</v>
      </c>
      <c r="H126" s="72">
        <v>400</v>
      </c>
      <c r="I126" s="72">
        <v>4000</v>
      </c>
      <c r="J126" s="72"/>
    </row>
    <row r="127" ht="20" customHeight="1" spans="1:10">
      <c r="A127" s="72">
        <v>124</v>
      </c>
      <c r="B127" s="72"/>
      <c r="C127" s="72" t="s">
        <v>237</v>
      </c>
      <c r="D127" s="72" t="s">
        <v>239</v>
      </c>
      <c r="E127" s="72" t="s">
        <v>29</v>
      </c>
      <c r="F127" s="72" t="s">
        <v>30</v>
      </c>
      <c r="G127" s="72">
        <v>15</v>
      </c>
      <c r="H127" s="72">
        <v>400</v>
      </c>
      <c r="I127" s="72">
        <v>6000</v>
      </c>
      <c r="J127" s="72"/>
    </row>
    <row r="128" ht="20" customHeight="1" spans="1:10">
      <c r="A128" s="72">
        <v>125</v>
      </c>
      <c r="B128" s="72"/>
      <c r="C128" s="72" t="s">
        <v>237</v>
      </c>
      <c r="D128" s="72" t="s">
        <v>240</v>
      </c>
      <c r="E128" s="72" t="s">
        <v>29</v>
      </c>
      <c r="F128" s="72" t="s">
        <v>30</v>
      </c>
      <c r="G128" s="72">
        <v>10</v>
      </c>
      <c r="H128" s="72">
        <v>400</v>
      </c>
      <c r="I128" s="72">
        <v>4000</v>
      </c>
      <c r="J128" s="72"/>
    </row>
    <row r="129" ht="20" customHeight="1" spans="1:10">
      <c r="A129" s="72">
        <v>126</v>
      </c>
      <c r="B129" s="72"/>
      <c r="C129" s="72" t="s">
        <v>237</v>
      </c>
      <c r="D129" s="72" t="s">
        <v>241</v>
      </c>
      <c r="E129" s="72" t="s">
        <v>29</v>
      </c>
      <c r="F129" s="72" t="s">
        <v>30</v>
      </c>
      <c r="G129" s="72">
        <v>17</v>
      </c>
      <c r="H129" s="72">
        <v>400</v>
      </c>
      <c r="I129" s="72">
        <v>6800</v>
      </c>
      <c r="J129" s="72"/>
    </row>
    <row r="130" ht="20" customHeight="1" spans="1:10">
      <c r="A130" s="72">
        <v>127</v>
      </c>
      <c r="B130" s="72"/>
      <c r="C130" s="72" t="s">
        <v>242</v>
      </c>
      <c r="D130" s="72" t="s">
        <v>243</v>
      </c>
      <c r="E130" s="72" t="s">
        <v>29</v>
      </c>
      <c r="F130" s="72" t="s">
        <v>30</v>
      </c>
      <c r="G130" s="72">
        <v>15</v>
      </c>
      <c r="H130" s="72">
        <v>400</v>
      </c>
      <c r="I130" s="72">
        <v>6000</v>
      </c>
      <c r="J130" s="72"/>
    </row>
    <row r="131" ht="20" customHeight="1" spans="1:10">
      <c r="A131" s="72">
        <v>128</v>
      </c>
      <c r="B131" s="72"/>
      <c r="C131" s="72" t="s">
        <v>244</v>
      </c>
      <c r="D131" s="72" t="s">
        <v>245</v>
      </c>
      <c r="E131" s="72" t="s">
        <v>29</v>
      </c>
      <c r="F131" s="72" t="s">
        <v>30</v>
      </c>
      <c r="G131" s="72">
        <v>30</v>
      </c>
      <c r="H131" s="72">
        <v>400</v>
      </c>
      <c r="I131" s="72">
        <v>12000</v>
      </c>
      <c r="J131" s="72"/>
    </row>
    <row r="132" ht="20" customHeight="1" spans="1:10">
      <c r="A132" s="72">
        <v>129</v>
      </c>
      <c r="B132" s="72"/>
      <c r="C132" s="72" t="s">
        <v>246</v>
      </c>
      <c r="D132" s="72" t="s">
        <v>247</v>
      </c>
      <c r="E132" s="72" t="s">
        <v>29</v>
      </c>
      <c r="F132" s="72" t="s">
        <v>30</v>
      </c>
      <c r="G132" s="72">
        <v>75</v>
      </c>
      <c r="H132" s="72">
        <v>400</v>
      </c>
      <c r="I132" s="72">
        <v>30000</v>
      </c>
      <c r="J132" s="72"/>
    </row>
    <row r="133" ht="20" customHeight="1" spans="1:10">
      <c r="A133" s="72">
        <v>130</v>
      </c>
      <c r="B133" s="72"/>
      <c r="C133" s="72" t="s">
        <v>246</v>
      </c>
      <c r="D133" s="72" t="s">
        <v>248</v>
      </c>
      <c r="E133" s="72" t="s">
        <v>29</v>
      </c>
      <c r="F133" s="72" t="s">
        <v>30</v>
      </c>
      <c r="G133" s="72">
        <v>17</v>
      </c>
      <c r="H133" s="72">
        <v>400</v>
      </c>
      <c r="I133" s="72">
        <v>6800</v>
      </c>
      <c r="J133" s="72"/>
    </row>
    <row r="134" ht="20" customHeight="1" spans="1:10">
      <c r="A134" s="72">
        <v>131</v>
      </c>
      <c r="B134" s="72"/>
      <c r="C134" s="72" t="s">
        <v>246</v>
      </c>
      <c r="D134" s="72" t="s">
        <v>249</v>
      </c>
      <c r="E134" s="72" t="s">
        <v>29</v>
      </c>
      <c r="F134" s="72" t="s">
        <v>30</v>
      </c>
      <c r="G134" s="72">
        <v>40</v>
      </c>
      <c r="H134" s="72">
        <v>400</v>
      </c>
      <c r="I134" s="72">
        <v>16000</v>
      </c>
      <c r="J134" s="72"/>
    </row>
    <row r="135" ht="20" customHeight="1" spans="1:10">
      <c r="A135" s="72">
        <v>132</v>
      </c>
      <c r="B135" s="72"/>
      <c r="C135" s="72" t="s">
        <v>246</v>
      </c>
      <c r="D135" s="72" t="s">
        <v>250</v>
      </c>
      <c r="E135" s="72" t="s">
        <v>29</v>
      </c>
      <c r="F135" s="72" t="s">
        <v>30</v>
      </c>
      <c r="G135" s="72">
        <v>14</v>
      </c>
      <c r="H135" s="72">
        <v>400</v>
      </c>
      <c r="I135" s="72">
        <v>5600</v>
      </c>
      <c r="J135" s="72"/>
    </row>
    <row r="136" ht="20" customHeight="1" spans="1:10">
      <c r="A136" s="72">
        <v>133</v>
      </c>
      <c r="B136" s="72"/>
      <c r="C136" s="72" t="s">
        <v>251</v>
      </c>
      <c r="D136" s="72" t="s">
        <v>252</v>
      </c>
      <c r="E136" s="72" t="s">
        <v>41</v>
      </c>
      <c r="F136" s="72" t="s">
        <v>154</v>
      </c>
      <c r="G136" s="72">
        <v>14</v>
      </c>
      <c r="H136" s="72">
        <v>400</v>
      </c>
      <c r="I136" s="72">
        <v>5600</v>
      </c>
      <c r="J136" s="72"/>
    </row>
    <row r="137" ht="20" customHeight="1" spans="1:10">
      <c r="A137" s="72">
        <v>134</v>
      </c>
      <c r="B137" s="72" t="s">
        <v>253</v>
      </c>
      <c r="C137" s="72" t="s">
        <v>254</v>
      </c>
      <c r="D137" s="72" t="s">
        <v>255</v>
      </c>
      <c r="E137" s="72" t="s">
        <v>29</v>
      </c>
      <c r="F137" s="72" t="s">
        <v>30</v>
      </c>
      <c r="G137" s="72">
        <v>15</v>
      </c>
      <c r="H137" s="72">
        <v>400</v>
      </c>
      <c r="I137" s="72">
        <v>6000</v>
      </c>
      <c r="J137" s="72"/>
    </row>
    <row r="138" ht="20" customHeight="1" spans="1:10">
      <c r="A138" s="72">
        <v>135</v>
      </c>
      <c r="B138" s="72"/>
      <c r="C138" s="72" t="s">
        <v>254</v>
      </c>
      <c r="D138" s="72" t="s">
        <v>256</v>
      </c>
      <c r="E138" s="72" t="s">
        <v>29</v>
      </c>
      <c r="F138" s="72" t="s">
        <v>257</v>
      </c>
      <c r="G138" s="72">
        <v>10</v>
      </c>
      <c r="H138" s="72">
        <v>400</v>
      </c>
      <c r="I138" s="72">
        <v>4000</v>
      </c>
      <c r="J138" s="72"/>
    </row>
    <row r="139" ht="20" customHeight="1" spans="1:10">
      <c r="A139" s="72">
        <v>136</v>
      </c>
      <c r="B139" s="72"/>
      <c r="C139" s="72" t="s">
        <v>254</v>
      </c>
      <c r="D139" s="72" t="s">
        <v>258</v>
      </c>
      <c r="E139" s="72" t="s">
        <v>41</v>
      </c>
      <c r="F139" s="72" t="s">
        <v>30</v>
      </c>
      <c r="G139" s="72">
        <v>12</v>
      </c>
      <c r="H139" s="72">
        <v>400</v>
      </c>
      <c r="I139" s="72">
        <v>4800</v>
      </c>
      <c r="J139" s="72"/>
    </row>
    <row r="140" ht="20" customHeight="1" spans="1:10">
      <c r="A140" s="72">
        <v>137</v>
      </c>
      <c r="B140" s="72"/>
      <c r="C140" s="72" t="s">
        <v>254</v>
      </c>
      <c r="D140" s="72" t="s">
        <v>259</v>
      </c>
      <c r="E140" s="72" t="s">
        <v>41</v>
      </c>
      <c r="F140" s="72" t="s">
        <v>30</v>
      </c>
      <c r="G140" s="72">
        <v>15</v>
      </c>
      <c r="H140" s="72">
        <v>400</v>
      </c>
      <c r="I140" s="72">
        <v>6000</v>
      </c>
      <c r="J140" s="72"/>
    </row>
    <row r="141" ht="20" customHeight="1" spans="1:10">
      <c r="A141" s="72">
        <v>138</v>
      </c>
      <c r="B141" s="72"/>
      <c r="C141" s="72" t="s">
        <v>254</v>
      </c>
      <c r="D141" s="72" t="s">
        <v>260</v>
      </c>
      <c r="E141" s="72" t="s">
        <v>29</v>
      </c>
      <c r="F141" s="72" t="s">
        <v>30</v>
      </c>
      <c r="G141" s="72">
        <v>12</v>
      </c>
      <c r="H141" s="72">
        <v>400</v>
      </c>
      <c r="I141" s="72">
        <v>4800</v>
      </c>
      <c r="J141" s="72"/>
    </row>
    <row r="142" ht="20" customHeight="1" spans="1:10">
      <c r="A142" s="72">
        <v>139</v>
      </c>
      <c r="B142" s="72"/>
      <c r="C142" s="72" t="s">
        <v>261</v>
      </c>
      <c r="D142" s="72" t="s">
        <v>262</v>
      </c>
      <c r="E142" s="72" t="s">
        <v>29</v>
      </c>
      <c r="F142" s="72" t="s">
        <v>30</v>
      </c>
      <c r="G142" s="72">
        <v>13</v>
      </c>
      <c r="H142" s="72">
        <v>400</v>
      </c>
      <c r="I142" s="72">
        <v>5200</v>
      </c>
      <c r="J142" s="72"/>
    </row>
    <row r="143" ht="20" customHeight="1" spans="1:10">
      <c r="A143" s="72">
        <v>140</v>
      </c>
      <c r="B143" s="72"/>
      <c r="C143" s="72" t="s">
        <v>261</v>
      </c>
      <c r="D143" s="72" t="s">
        <v>263</v>
      </c>
      <c r="E143" s="72" t="s">
        <v>29</v>
      </c>
      <c r="F143" s="72" t="s">
        <v>30</v>
      </c>
      <c r="G143" s="72">
        <v>10</v>
      </c>
      <c r="H143" s="72">
        <v>400</v>
      </c>
      <c r="I143" s="72">
        <v>4000</v>
      </c>
      <c r="J143" s="72"/>
    </row>
    <row r="144" ht="20" customHeight="1" spans="1:10">
      <c r="A144" s="72">
        <v>141</v>
      </c>
      <c r="B144" s="72"/>
      <c r="C144" s="72" t="s">
        <v>264</v>
      </c>
      <c r="D144" s="72" t="s">
        <v>265</v>
      </c>
      <c r="E144" s="72" t="s">
        <v>29</v>
      </c>
      <c r="F144" s="72" t="s">
        <v>30</v>
      </c>
      <c r="G144" s="72">
        <v>10</v>
      </c>
      <c r="H144" s="72">
        <v>400</v>
      </c>
      <c r="I144" s="72">
        <v>4000</v>
      </c>
      <c r="J144" s="72"/>
    </row>
    <row r="145" ht="20" customHeight="1" spans="1:10">
      <c r="A145" s="72">
        <v>142</v>
      </c>
      <c r="B145" s="72"/>
      <c r="C145" s="72" t="s">
        <v>264</v>
      </c>
      <c r="D145" s="72" t="s">
        <v>266</v>
      </c>
      <c r="E145" s="72" t="s">
        <v>29</v>
      </c>
      <c r="F145" s="72" t="s">
        <v>30</v>
      </c>
      <c r="G145" s="72">
        <v>10</v>
      </c>
      <c r="H145" s="72">
        <v>400</v>
      </c>
      <c r="I145" s="72">
        <v>4000</v>
      </c>
      <c r="J145" s="72"/>
    </row>
    <row r="146" ht="20" customHeight="1" spans="1:10">
      <c r="A146" s="72">
        <v>143</v>
      </c>
      <c r="B146" s="72"/>
      <c r="C146" s="72" t="s">
        <v>267</v>
      </c>
      <c r="D146" s="72" t="s">
        <v>268</v>
      </c>
      <c r="E146" s="72" t="s">
        <v>29</v>
      </c>
      <c r="F146" s="72" t="s">
        <v>30</v>
      </c>
      <c r="G146" s="72">
        <v>22</v>
      </c>
      <c r="H146" s="72">
        <v>400</v>
      </c>
      <c r="I146" s="72">
        <v>8800</v>
      </c>
      <c r="J146" s="72"/>
    </row>
    <row r="147" ht="20" customHeight="1" spans="1:10">
      <c r="A147" s="72">
        <v>144</v>
      </c>
      <c r="B147" s="72"/>
      <c r="C147" s="72" t="s">
        <v>267</v>
      </c>
      <c r="D147" s="72" t="s">
        <v>269</v>
      </c>
      <c r="E147" s="72" t="s">
        <v>41</v>
      </c>
      <c r="F147" s="72" t="s">
        <v>30</v>
      </c>
      <c r="G147" s="72">
        <v>10</v>
      </c>
      <c r="H147" s="72">
        <v>400</v>
      </c>
      <c r="I147" s="72">
        <v>4000</v>
      </c>
      <c r="J147" s="72"/>
    </row>
    <row r="148" ht="20" customHeight="1" spans="1:10">
      <c r="A148" s="72">
        <v>145</v>
      </c>
      <c r="B148" s="72"/>
      <c r="C148" s="72" t="s">
        <v>270</v>
      </c>
      <c r="D148" s="72" t="s">
        <v>271</v>
      </c>
      <c r="E148" s="72" t="s">
        <v>29</v>
      </c>
      <c r="F148" s="72" t="s">
        <v>257</v>
      </c>
      <c r="G148" s="72">
        <v>15</v>
      </c>
      <c r="H148" s="72">
        <v>400</v>
      </c>
      <c r="I148" s="72">
        <v>6000</v>
      </c>
      <c r="J148" s="72"/>
    </row>
    <row r="149" ht="20" customHeight="1" spans="1:10">
      <c r="A149" s="72">
        <v>146</v>
      </c>
      <c r="B149" s="72"/>
      <c r="C149" s="72" t="s">
        <v>270</v>
      </c>
      <c r="D149" s="72" t="s">
        <v>272</v>
      </c>
      <c r="E149" s="72" t="s">
        <v>29</v>
      </c>
      <c r="F149" s="72" t="s">
        <v>30</v>
      </c>
      <c r="G149" s="72">
        <v>13</v>
      </c>
      <c r="H149" s="72">
        <v>400</v>
      </c>
      <c r="I149" s="72">
        <v>5200</v>
      </c>
      <c r="J149" s="72"/>
    </row>
    <row r="150" ht="20" customHeight="1" spans="1:10">
      <c r="A150" s="72">
        <v>147</v>
      </c>
      <c r="B150" s="72"/>
      <c r="C150" s="72" t="s">
        <v>270</v>
      </c>
      <c r="D150" s="72" t="s">
        <v>273</v>
      </c>
      <c r="E150" s="72" t="s">
        <v>29</v>
      </c>
      <c r="F150" s="72" t="s">
        <v>274</v>
      </c>
      <c r="G150" s="72">
        <v>10</v>
      </c>
      <c r="H150" s="72">
        <v>400</v>
      </c>
      <c r="I150" s="72">
        <v>4000</v>
      </c>
      <c r="J150" s="72"/>
    </row>
    <row r="151" ht="20" customHeight="1" spans="1:10">
      <c r="A151" s="72">
        <v>148</v>
      </c>
      <c r="B151" s="72"/>
      <c r="C151" s="72" t="s">
        <v>270</v>
      </c>
      <c r="D151" s="72" t="s">
        <v>275</v>
      </c>
      <c r="E151" s="72" t="s">
        <v>29</v>
      </c>
      <c r="F151" s="72" t="s">
        <v>30</v>
      </c>
      <c r="G151" s="72">
        <v>10</v>
      </c>
      <c r="H151" s="72">
        <v>400</v>
      </c>
      <c r="I151" s="72">
        <v>4000</v>
      </c>
      <c r="J151" s="72"/>
    </row>
    <row r="152" ht="20" customHeight="1" spans="1:10">
      <c r="A152" s="72">
        <v>149</v>
      </c>
      <c r="B152" s="72"/>
      <c r="C152" s="72" t="s">
        <v>270</v>
      </c>
      <c r="D152" s="72" t="s">
        <v>276</v>
      </c>
      <c r="E152" s="72" t="s">
        <v>29</v>
      </c>
      <c r="F152" s="72" t="s">
        <v>30</v>
      </c>
      <c r="G152" s="72">
        <v>11</v>
      </c>
      <c r="H152" s="72">
        <v>400</v>
      </c>
      <c r="I152" s="72">
        <v>4400</v>
      </c>
      <c r="J152" s="72"/>
    </row>
    <row r="153" ht="20" customHeight="1" spans="1:10">
      <c r="A153" s="72">
        <v>150</v>
      </c>
      <c r="B153" s="72"/>
      <c r="C153" s="72" t="s">
        <v>277</v>
      </c>
      <c r="D153" s="72" t="s">
        <v>278</v>
      </c>
      <c r="E153" s="72" t="s">
        <v>29</v>
      </c>
      <c r="F153" s="72" t="s">
        <v>30</v>
      </c>
      <c r="G153" s="72">
        <v>16</v>
      </c>
      <c r="H153" s="72">
        <v>400</v>
      </c>
      <c r="I153" s="72">
        <v>6400</v>
      </c>
      <c r="J153" s="72"/>
    </row>
    <row r="154" ht="20" customHeight="1" spans="1:10">
      <c r="A154" s="72">
        <v>151</v>
      </c>
      <c r="B154" s="72"/>
      <c r="C154" s="72" t="s">
        <v>277</v>
      </c>
      <c r="D154" s="72" t="s">
        <v>279</v>
      </c>
      <c r="E154" s="72" t="s">
        <v>41</v>
      </c>
      <c r="F154" s="72" t="s">
        <v>257</v>
      </c>
      <c r="G154" s="72">
        <v>10</v>
      </c>
      <c r="H154" s="72">
        <v>400</v>
      </c>
      <c r="I154" s="72">
        <v>4000</v>
      </c>
      <c r="J154" s="72"/>
    </row>
    <row r="155" ht="20" customHeight="1" spans="1:10">
      <c r="A155" s="72">
        <v>152</v>
      </c>
      <c r="B155" s="72"/>
      <c r="C155" s="72" t="s">
        <v>277</v>
      </c>
      <c r="D155" s="72" t="s">
        <v>280</v>
      </c>
      <c r="E155" s="72" t="s">
        <v>29</v>
      </c>
      <c r="F155" s="72" t="s">
        <v>257</v>
      </c>
      <c r="G155" s="72">
        <v>10</v>
      </c>
      <c r="H155" s="72">
        <v>400</v>
      </c>
      <c r="I155" s="72">
        <v>4000</v>
      </c>
      <c r="J155" s="72"/>
    </row>
    <row r="156" ht="20" customHeight="1" spans="1:10">
      <c r="A156" s="72">
        <v>153</v>
      </c>
      <c r="B156" s="72"/>
      <c r="C156" s="72" t="s">
        <v>277</v>
      </c>
      <c r="D156" s="72" t="s">
        <v>281</v>
      </c>
      <c r="E156" s="72" t="s">
        <v>41</v>
      </c>
      <c r="F156" s="72" t="s">
        <v>257</v>
      </c>
      <c r="G156" s="72">
        <v>10</v>
      </c>
      <c r="H156" s="72">
        <v>400</v>
      </c>
      <c r="I156" s="72">
        <v>4000</v>
      </c>
      <c r="J156" s="72"/>
    </row>
    <row r="157" ht="20" customHeight="1" spans="1:10">
      <c r="A157" s="72">
        <v>154</v>
      </c>
      <c r="B157" s="72"/>
      <c r="C157" s="72" t="s">
        <v>270</v>
      </c>
      <c r="D157" s="72" t="s">
        <v>282</v>
      </c>
      <c r="E157" s="72" t="s">
        <v>29</v>
      </c>
      <c r="F157" s="72" t="s">
        <v>30</v>
      </c>
      <c r="G157" s="72">
        <v>12</v>
      </c>
      <c r="H157" s="72">
        <v>400</v>
      </c>
      <c r="I157" s="72">
        <v>4800</v>
      </c>
      <c r="J157" s="72"/>
    </row>
    <row r="158" ht="20" customHeight="1" spans="1:10">
      <c r="A158" s="72">
        <v>155</v>
      </c>
      <c r="B158" s="72"/>
      <c r="C158" s="72" t="s">
        <v>270</v>
      </c>
      <c r="D158" s="72" t="s">
        <v>283</v>
      </c>
      <c r="E158" s="72" t="s">
        <v>29</v>
      </c>
      <c r="F158" s="72" t="s">
        <v>30</v>
      </c>
      <c r="G158" s="72">
        <v>10</v>
      </c>
      <c r="H158" s="72">
        <v>400</v>
      </c>
      <c r="I158" s="72">
        <v>4000</v>
      </c>
      <c r="J158" s="72"/>
    </row>
    <row r="159" ht="20" customHeight="1" spans="1:10">
      <c r="A159" s="72">
        <v>156</v>
      </c>
      <c r="B159" s="72"/>
      <c r="C159" s="72" t="s">
        <v>270</v>
      </c>
      <c r="D159" s="72" t="s">
        <v>284</v>
      </c>
      <c r="E159" s="72" t="s">
        <v>29</v>
      </c>
      <c r="F159" s="72" t="s">
        <v>30</v>
      </c>
      <c r="G159" s="72">
        <v>15</v>
      </c>
      <c r="H159" s="72">
        <v>400</v>
      </c>
      <c r="I159" s="72">
        <v>6000</v>
      </c>
      <c r="J159" s="72"/>
    </row>
    <row r="160" ht="20" customHeight="1" spans="1:10">
      <c r="A160" s="72">
        <v>157</v>
      </c>
      <c r="B160" s="72"/>
      <c r="C160" s="72" t="s">
        <v>270</v>
      </c>
      <c r="D160" s="72" t="s">
        <v>285</v>
      </c>
      <c r="E160" s="72" t="s">
        <v>29</v>
      </c>
      <c r="F160" s="72" t="s">
        <v>30</v>
      </c>
      <c r="G160" s="72">
        <v>12</v>
      </c>
      <c r="H160" s="72">
        <v>400</v>
      </c>
      <c r="I160" s="72">
        <v>4800</v>
      </c>
      <c r="J160" s="72"/>
    </row>
    <row r="161" ht="20" customHeight="1" spans="1:10">
      <c r="A161" s="72">
        <v>158</v>
      </c>
      <c r="B161" s="72"/>
      <c r="C161" s="72" t="s">
        <v>270</v>
      </c>
      <c r="D161" s="72" t="s">
        <v>286</v>
      </c>
      <c r="E161" s="72" t="s">
        <v>29</v>
      </c>
      <c r="F161" s="72" t="s">
        <v>30</v>
      </c>
      <c r="G161" s="72">
        <v>10</v>
      </c>
      <c r="H161" s="72">
        <v>400</v>
      </c>
      <c r="I161" s="72">
        <v>4000</v>
      </c>
      <c r="J161" s="72"/>
    </row>
    <row r="162" ht="20" customHeight="1" spans="1:10">
      <c r="A162" s="72">
        <v>159</v>
      </c>
      <c r="B162" s="72"/>
      <c r="C162" s="72" t="s">
        <v>270</v>
      </c>
      <c r="D162" s="72" t="s">
        <v>287</v>
      </c>
      <c r="E162" s="72" t="s">
        <v>29</v>
      </c>
      <c r="F162" s="72" t="s">
        <v>30</v>
      </c>
      <c r="G162" s="72">
        <v>10</v>
      </c>
      <c r="H162" s="72">
        <v>400</v>
      </c>
      <c r="I162" s="72">
        <v>4000</v>
      </c>
      <c r="J162" s="72"/>
    </row>
    <row r="163" ht="20" customHeight="1" spans="1:10">
      <c r="A163" s="72">
        <v>160</v>
      </c>
      <c r="B163" s="72"/>
      <c r="C163" s="72" t="s">
        <v>270</v>
      </c>
      <c r="D163" s="72" t="s">
        <v>288</v>
      </c>
      <c r="E163" s="72" t="s">
        <v>29</v>
      </c>
      <c r="F163" s="72" t="s">
        <v>30</v>
      </c>
      <c r="G163" s="72">
        <v>10</v>
      </c>
      <c r="H163" s="72">
        <v>400</v>
      </c>
      <c r="I163" s="72">
        <v>4000</v>
      </c>
      <c r="J163" s="72"/>
    </row>
    <row r="164" ht="20" customHeight="1" spans="1:10">
      <c r="A164" s="72">
        <v>161</v>
      </c>
      <c r="B164" s="72" t="s">
        <v>289</v>
      </c>
      <c r="C164" s="72" t="s">
        <v>290</v>
      </c>
      <c r="D164" s="72" t="s">
        <v>291</v>
      </c>
      <c r="E164" s="72" t="s">
        <v>29</v>
      </c>
      <c r="F164" s="72" t="s">
        <v>274</v>
      </c>
      <c r="G164" s="72">
        <v>89.59</v>
      </c>
      <c r="H164" s="72">
        <v>400</v>
      </c>
      <c r="I164" s="72">
        <v>35836</v>
      </c>
      <c r="J164" s="72"/>
    </row>
    <row r="165" ht="20" customHeight="1" spans="1:10">
      <c r="A165" s="72">
        <v>162</v>
      </c>
      <c r="B165" s="72"/>
      <c r="C165" s="72" t="s">
        <v>292</v>
      </c>
      <c r="D165" s="72" t="s">
        <v>293</v>
      </c>
      <c r="E165" s="72" t="s">
        <v>29</v>
      </c>
      <c r="F165" s="72" t="s">
        <v>274</v>
      </c>
      <c r="G165" s="72">
        <v>20</v>
      </c>
      <c r="H165" s="72">
        <v>400</v>
      </c>
      <c r="I165" s="72">
        <v>8000</v>
      </c>
      <c r="J165" s="72"/>
    </row>
    <row r="166" ht="20" customHeight="1" spans="1:10">
      <c r="A166" s="72">
        <v>163</v>
      </c>
      <c r="B166" s="72"/>
      <c r="C166" s="72" t="s">
        <v>292</v>
      </c>
      <c r="D166" s="72" t="s">
        <v>294</v>
      </c>
      <c r="E166" s="72" t="s">
        <v>29</v>
      </c>
      <c r="F166" s="72" t="s">
        <v>274</v>
      </c>
      <c r="G166" s="72">
        <v>13</v>
      </c>
      <c r="H166" s="72">
        <v>400</v>
      </c>
      <c r="I166" s="72">
        <v>5200</v>
      </c>
      <c r="J166" s="72"/>
    </row>
    <row r="167" ht="20" customHeight="1" spans="1:10">
      <c r="A167" s="72">
        <v>164</v>
      </c>
      <c r="B167" s="72"/>
      <c r="C167" s="72" t="s">
        <v>292</v>
      </c>
      <c r="D167" s="72" t="s">
        <v>295</v>
      </c>
      <c r="E167" s="72" t="s">
        <v>29</v>
      </c>
      <c r="F167" s="72" t="s">
        <v>296</v>
      </c>
      <c r="G167" s="72">
        <v>100.83</v>
      </c>
      <c r="H167" s="72">
        <v>400</v>
      </c>
      <c r="I167" s="72">
        <v>40332</v>
      </c>
      <c r="J167" s="72"/>
    </row>
    <row r="168" ht="20" customHeight="1" spans="1:10">
      <c r="A168" s="72">
        <v>165</v>
      </c>
      <c r="B168" s="72"/>
      <c r="C168" s="72" t="s">
        <v>297</v>
      </c>
      <c r="D168" s="72" t="s">
        <v>298</v>
      </c>
      <c r="E168" s="72" t="s">
        <v>29</v>
      </c>
      <c r="F168" s="72" t="s">
        <v>30</v>
      </c>
      <c r="G168" s="72">
        <v>37</v>
      </c>
      <c r="H168" s="72">
        <v>400</v>
      </c>
      <c r="I168" s="72">
        <v>14800</v>
      </c>
      <c r="J168" s="72"/>
    </row>
    <row r="169" ht="20" customHeight="1" spans="1:10">
      <c r="A169" s="72">
        <v>166</v>
      </c>
      <c r="B169" s="72"/>
      <c r="C169" s="72" t="s">
        <v>297</v>
      </c>
      <c r="D169" s="72" t="s">
        <v>299</v>
      </c>
      <c r="E169" s="72" t="s">
        <v>29</v>
      </c>
      <c r="F169" s="72" t="s">
        <v>35</v>
      </c>
      <c r="G169" s="72">
        <v>25</v>
      </c>
      <c r="H169" s="72">
        <v>400</v>
      </c>
      <c r="I169" s="72">
        <v>10000</v>
      </c>
      <c r="J169" s="72"/>
    </row>
    <row r="170" ht="20" customHeight="1" spans="1:10">
      <c r="A170" s="72">
        <v>167</v>
      </c>
      <c r="B170" s="72"/>
      <c r="C170" s="72" t="s">
        <v>300</v>
      </c>
      <c r="D170" s="72" t="s">
        <v>301</v>
      </c>
      <c r="E170" s="72" t="s">
        <v>29</v>
      </c>
      <c r="F170" s="72" t="s">
        <v>154</v>
      </c>
      <c r="G170" s="72">
        <v>25</v>
      </c>
      <c r="H170" s="72">
        <v>400</v>
      </c>
      <c r="I170" s="72">
        <v>10000</v>
      </c>
      <c r="J170" s="72"/>
    </row>
    <row r="171" ht="20" customHeight="1" spans="1:10">
      <c r="A171" s="72">
        <v>168</v>
      </c>
      <c r="B171" s="72"/>
      <c r="C171" s="72" t="s">
        <v>300</v>
      </c>
      <c r="D171" s="72" t="s">
        <v>302</v>
      </c>
      <c r="E171" s="72" t="s">
        <v>29</v>
      </c>
      <c r="F171" s="72" t="s">
        <v>30</v>
      </c>
      <c r="G171" s="72">
        <v>30</v>
      </c>
      <c r="H171" s="72">
        <v>400</v>
      </c>
      <c r="I171" s="72">
        <v>12000</v>
      </c>
      <c r="J171" s="72"/>
    </row>
    <row r="172" ht="20" customHeight="1" spans="1:10">
      <c r="A172" s="72">
        <v>169</v>
      </c>
      <c r="B172" s="72"/>
      <c r="C172" s="72" t="s">
        <v>303</v>
      </c>
      <c r="D172" s="72" t="s">
        <v>304</v>
      </c>
      <c r="E172" s="72" t="s">
        <v>29</v>
      </c>
      <c r="F172" s="72" t="s">
        <v>30</v>
      </c>
      <c r="G172" s="72">
        <v>16</v>
      </c>
      <c r="H172" s="72">
        <v>400</v>
      </c>
      <c r="I172" s="72">
        <v>6400</v>
      </c>
      <c r="J172" s="72"/>
    </row>
    <row r="173" ht="20" customHeight="1" spans="1:10">
      <c r="A173" s="72">
        <v>170</v>
      </c>
      <c r="B173" s="72"/>
      <c r="C173" s="72" t="s">
        <v>303</v>
      </c>
      <c r="D173" s="72" t="s">
        <v>305</v>
      </c>
      <c r="E173" s="72" t="s">
        <v>29</v>
      </c>
      <c r="F173" s="72" t="s">
        <v>274</v>
      </c>
      <c r="G173" s="72">
        <v>75.56</v>
      </c>
      <c r="H173" s="72">
        <v>400</v>
      </c>
      <c r="I173" s="72">
        <v>30224</v>
      </c>
      <c r="J173" s="72"/>
    </row>
    <row r="174" ht="20" customHeight="1" spans="1:10">
      <c r="A174" s="72">
        <v>171</v>
      </c>
      <c r="B174" s="72"/>
      <c r="C174" s="72" t="s">
        <v>303</v>
      </c>
      <c r="D174" s="72" t="s">
        <v>306</v>
      </c>
      <c r="E174" s="72" t="s">
        <v>29</v>
      </c>
      <c r="F174" s="72" t="s">
        <v>30</v>
      </c>
      <c r="G174" s="72">
        <v>10</v>
      </c>
      <c r="H174" s="72">
        <v>400</v>
      </c>
      <c r="I174" s="72">
        <v>4000</v>
      </c>
      <c r="J174" s="72"/>
    </row>
    <row r="175" ht="20" customHeight="1" spans="1:10">
      <c r="A175" s="72">
        <v>172</v>
      </c>
      <c r="B175" s="72"/>
      <c r="C175" s="72" t="s">
        <v>303</v>
      </c>
      <c r="D175" s="72" t="s">
        <v>307</v>
      </c>
      <c r="E175" s="72" t="s">
        <v>29</v>
      </c>
      <c r="F175" s="72" t="s">
        <v>30</v>
      </c>
      <c r="G175" s="72">
        <v>11</v>
      </c>
      <c r="H175" s="72">
        <v>400</v>
      </c>
      <c r="I175" s="72">
        <v>4400</v>
      </c>
      <c r="J175" s="72"/>
    </row>
    <row r="176" ht="20" customHeight="1" spans="1:10">
      <c r="A176" s="72">
        <v>173</v>
      </c>
      <c r="B176" s="72"/>
      <c r="C176" s="72" t="s">
        <v>308</v>
      </c>
      <c r="D176" s="72" t="s">
        <v>309</v>
      </c>
      <c r="E176" s="72" t="s">
        <v>41</v>
      </c>
      <c r="F176" s="72" t="s">
        <v>154</v>
      </c>
      <c r="G176" s="72">
        <v>70.05</v>
      </c>
      <c r="H176" s="72">
        <v>400</v>
      </c>
      <c r="I176" s="72">
        <v>28020</v>
      </c>
      <c r="J176" s="72"/>
    </row>
    <row r="177" ht="20" customHeight="1" spans="1:10">
      <c r="A177" s="72">
        <v>174</v>
      </c>
      <c r="B177" s="72"/>
      <c r="C177" s="72" t="s">
        <v>310</v>
      </c>
      <c r="D177" s="72" t="s">
        <v>311</v>
      </c>
      <c r="E177" s="72" t="s">
        <v>29</v>
      </c>
      <c r="F177" s="72" t="s">
        <v>154</v>
      </c>
      <c r="G177" s="72">
        <v>35</v>
      </c>
      <c r="H177" s="72">
        <v>400</v>
      </c>
      <c r="I177" s="72">
        <v>14000</v>
      </c>
      <c r="J177" s="72"/>
    </row>
    <row r="178" ht="20" customHeight="1" spans="1:10">
      <c r="A178" s="72">
        <v>175</v>
      </c>
      <c r="B178" s="72"/>
      <c r="C178" s="72" t="s">
        <v>310</v>
      </c>
      <c r="D178" s="72" t="s">
        <v>312</v>
      </c>
      <c r="E178" s="72" t="s">
        <v>29</v>
      </c>
      <c r="F178" s="72" t="s">
        <v>154</v>
      </c>
      <c r="G178" s="72">
        <v>10</v>
      </c>
      <c r="H178" s="72">
        <v>400</v>
      </c>
      <c r="I178" s="72">
        <v>4000</v>
      </c>
      <c r="J178" s="72"/>
    </row>
    <row r="179" ht="20" customHeight="1" spans="1:10">
      <c r="A179" s="72">
        <v>176</v>
      </c>
      <c r="B179" s="72"/>
      <c r="C179" s="72" t="s">
        <v>310</v>
      </c>
      <c r="D179" s="72" t="s">
        <v>313</v>
      </c>
      <c r="E179" s="72" t="s">
        <v>29</v>
      </c>
      <c r="F179" s="72" t="s">
        <v>30</v>
      </c>
      <c r="G179" s="72">
        <v>35</v>
      </c>
      <c r="H179" s="72">
        <v>400</v>
      </c>
      <c r="I179" s="72">
        <v>14000</v>
      </c>
      <c r="J179" s="72"/>
    </row>
    <row r="180" ht="20" customHeight="1" spans="1:10">
      <c r="A180" s="72">
        <v>177</v>
      </c>
      <c r="B180" s="72"/>
      <c r="C180" s="72" t="s">
        <v>310</v>
      </c>
      <c r="D180" s="72" t="s">
        <v>314</v>
      </c>
      <c r="E180" s="72" t="s">
        <v>29</v>
      </c>
      <c r="F180" s="72" t="s">
        <v>30</v>
      </c>
      <c r="G180" s="72">
        <v>10</v>
      </c>
      <c r="H180" s="72">
        <v>400</v>
      </c>
      <c r="I180" s="72">
        <v>4000</v>
      </c>
      <c r="J180" s="72"/>
    </row>
    <row r="181" ht="20" customHeight="1" spans="1:10">
      <c r="A181" s="72">
        <v>178</v>
      </c>
      <c r="B181" s="72"/>
      <c r="C181" s="72" t="s">
        <v>315</v>
      </c>
      <c r="D181" s="72" t="s">
        <v>316</v>
      </c>
      <c r="E181" s="72" t="s">
        <v>29</v>
      </c>
      <c r="F181" s="72" t="s">
        <v>35</v>
      </c>
      <c r="G181" s="72">
        <v>320</v>
      </c>
      <c r="H181" s="72">
        <v>400</v>
      </c>
      <c r="I181" s="72">
        <v>128000</v>
      </c>
      <c r="J181" s="72"/>
    </row>
    <row r="182" ht="20" customHeight="1" spans="1:10">
      <c r="A182" s="72">
        <v>179</v>
      </c>
      <c r="B182" s="72"/>
      <c r="C182" s="72" t="s">
        <v>292</v>
      </c>
      <c r="D182" s="72" t="s">
        <v>317</v>
      </c>
      <c r="E182" s="72" t="s">
        <v>29</v>
      </c>
      <c r="F182" s="72" t="s">
        <v>178</v>
      </c>
      <c r="G182" s="72">
        <v>14</v>
      </c>
      <c r="H182" s="72">
        <v>400</v>
      </c>
      <c r="I182" s="72">
        <v>5600</v>
      </c>
      <c r="J182" s="72"/>
    </row>
    <row r="183" ht="20" customHeight="1" spans="1:10">
      <c r="A183" s="72">
        <v>180</v>
      </c>
      <c r="B183" s="72" t="s">
        <v>318</v>
      </c>
      <c r="C183" s="72" t="s">
        <v>319</v>
      </c>
      <c r="D183" s="72" t="s">
        <v>320</v>
      </c>
      <c r="E183" s="72" t="s">
        <v>29</v>
      </c>
      <c r="F183" s="72" t="s">
        <v>35</v>
      </c>
      <c r="G183" s="72">
        <v>125.5</v>
      </c>
      <c r="H183" s="72">
        <v>400</v>
      </c>
      <c r="I183" s="72">
        <v>50200</v>
      </c>
      <c r="J183" s="72"/>
    </row>
    <row r="184" s="24" customFormat="1" ht="42" customHeight="1" spans="1:10">
      <c r="A184" s="73" t="s">
        <v>321</v>
      </c>
      <c r="B184" s="74"/>
      <c r="C184" s="74"/>
      <c r="D184" s="74"/>
      <c r="E184" s="74"/>
      <c r="F184" s="75"/>
      <c r="G184" s="27">
        <v>4763.03</v>
      </c>
      <c r="H184" s="27"/>
      <c r="I184" s="27">
        <f>SUM(I4:I183)</f>
        <v>1859764</v>
      </c>
      <c r="J184" s="27"/>
    </row>
  </sheetData>
  <autoFilter ref="A3:J184">
    <extLst/>
  </autoFilter>
  <mergeCells count="24">
    <mergeCell ref="A1:J1"/>
    <mergeCell ref="A184:F184"/>
    <mergeCell ref="A2:A3"/>
    <mergeCell ref="B2:B3"/>
    <mergeCell ref="B4:B8"/>
    <mergeCell ref="B11:B14"/>
    <mergeCell ref="B16:B41"/>
    <mergeCell ref="B42:B44"/>
    <mergeCell ref="B45:B66"/>
    <mergeCell ref="B67:B85"/>
    <mergeCell ref="B86:B99"/>
    <mergeCell ref="B100:B117"/>
    <mergeCell ref="B118:B125"/>
    <mergeCell ref="B126:B136"/>
    <mergeCell ref="B137:B163"/>
    <mergeCell ref="B164:B182"/>
    <mergeCell ref="C2:C3"/>
    <mergeCell ref="D2:D3"/>
    <mergeCell ref="E2:E3"/>
    <mergeCell ref="F2:F3"/>
    <mergeCell ref="G2:G3"/>
    <mergeCell ref="H2:H3"/>
    <mergeCell ref="I2:I3"/>
    <mergeCell ref="J2:J3"/>
  </mergeCells>
  <pageMargins left="0.751388888888889" right="0.751388888888889" top="0.393055555555556" bottom="0.59027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workbookViewId="0">
      <pane ySplit="3" topLeftCell="A38" activePane="bottomLeft" state="frozen"/>
      <selection/>
      <selection pane="bottomLeft" activeCell="M39" sqref="M39"/>
    </sheetView>
  </sheetViews>
  <sheetFormatPr defaultColWidth="9" defaultRowHeight="12" outlineLevelCol="7"/>
  <cols>
    <col min="1" max="1" width="6" style="50" customWidth="1"/>
    <col min="2" max="2" width="11.0583333333333" style="53" customWidth="1"/>
    <col min="3" max="3" width="7.1" style="50" hidden="1" customWidth="1"/>
    <col min="4" max="4" width="6.625" style="50" customWidth="1"/>
    <col min="5" max="5" width="15" style="50" customWidth="1"/>
    <col min="6" max="7" width="12.625" style="50" customWidth="1"/>
    <col min="8" max="8" width="24" style="50" customWidth="1"/>
    <col min="9" max="16384" width="9" style="50"/>
  </cols>
  <sheetData>
    <row r="1" s="50" customFormat="1" ht="48" customHeight="1" spans="1:8">
      <c r="A1" s="54" t="s">
        <v>322</v>
      </c>
      <c r="B1" s="54"/>
      <c r="C1" s="54"/>
      <c r="D1" s="54"/>
      <c r="E1" s="54"/>
      <c r="F1" s="54"/>
      <c r="G1" s="54"/>
      <c r="H1" s="54"/>
    </row>
    <row r="2" s="51" customFormat="1" ht="20" customHeight="1" spans="1:8">
      <c r="A2" s="55" t="s">
        <v>1</v>
      </c>
      <c r="B2" s="56" t="s">
        <v>323</v>
      </c>
      <c r="C2" s="56" t="s">
        <v>324</v>
      </c>
      <c r="D2" s="56" t="s">
        <v>325</v>
      </c>
      <c r="E2" s="56" t="s">
        <v>326</v>
      </c>
      <c r="F2" s="56" t="s">
        <v>327</v>
      </c>
      <c r="G2" s="56" t="s">
        <v>328</v>
      </c>
      <c r="H2" s="56" t="s">
        <v>25</v>
      </c>
    </row>
    <row r="3" s="51" customFormat="1" ht="20" customHeight="1" spans="1:8">
      <c r="A3" s="55"/>
      <c r="B3" s="56"/>
      <c r="C3" s="56"/>
      <c r="D3" s="56"/>
      <c r="E3" s="56"/>
      <c r="F3" s="56"/>
      <c r="G3" s="56"/>
      <c r="H3" s="56"/>
    </row>
    <row r="4" s="51" customFormat="1" ht="20" customHeight="1" spans="1:8">
      <c r="A4" s="46">
        <v>1</v>
      </c>
      <c r="B4" s="57" t="s">
        <v>329</v>
      </c>
      <c r="C4" s="57">
        <v>54</v>
      </c>
      <c r="D4" s="57" t="s">
        <v>330</v>
      </c>
      <c r="E4" s="58">
        <v>13787525830</v>
      </c>
      <c r="F4" s="58" t="s">
        <v>331</v>
      </c>
      <c r="G4" s="59">
        <v>10000</v>
      </c>
      <c r="H4" s="60"/>
    </row>
    <row r="5" s="51" customFormat="1" ht="20" customHeight="1" spans="1:8">
      <c r="A5" s="46">
        <v>2</v>
      </c>
      <c r="B5" s="61" t="s">
        <v>332</v>
      </c>
      <c r="C5" s="46">
        <v>49</v>
      </c>
      <c r="D5" s="46" t="s">
        <v>330</v>
      </c>
      <c r="E5" s="62">
        <v>13974594035</v>
      </c>
      <c r="F5" s="62" t="s">
        <v>331</v>
      </c>
      <c r="G5" s="59">
        <v>10000</v>
      </c>
      <c r="H5" s="60"/>
    </row>
    <row r="6" s="51" customFormat="1" ht="20" customHeight="1" spans="1:8">
      <c r="A6" s="46">
        <v>3</v>
      </c>
      <c r="B6" s="61" t="s">
        <v>333</v>
      </c>
      <c r="C6" s="46">
        <v>48</v>
      </c>
      <c r="D6" s="57" t="s">
        <v>330</v>
      </c>
      <c r="E6" s="62">
        <v>18152717059</v>
      </c>
      <c r="F6" s="62" t="s">
        <v>331</v>
      </c>
      <c r="G6" s="59">
        <v>10000</v>
      </c>
      <c r="H6" s="60"/>
    </row>
    <row r="7" s="50" customFormat="1" ht="20" customHeight="1" spans="1:8">
      <c r="A7" s="46">
        <v>4</v>
      </c>
      <c r="B7" s="61" t="s">
        <v>334</v>
      </c>
      <c r="C7" s="46">
        <v>59</v>
      </c>
      <c r="D7" s="46" t="s">
        <v>330</v>
      </c>
      <c r="E7" s="62">
        <v>14786592506</v>
      </c>
      <c r="F7" s="62" t="s">
        <v>331</v>
      </c>
      <c r="G7" s="59">
        <v>10000</v>
      </c>
      <c r="H7" s="60"/>
    </row>
    <row r="8" s="50" customFormat="1" ht="20" customHeight="1" spans="1:8">
      <c r="A8" s="46">
        <v>5</v>
      </c>
      <c r="B8" s="61" t="s">
        <v>335</v>
      </c>
      <c r="C8" s="46">
        <v>25</v>
      </c>
      <c r="D8" s="46" t="s">
        <v>330</v>
      </c>
      <c r="E8" s="62">
        <v>18274525647</v>
      </c>
      <c r="F8" s="62" t="s">
        <v>331</v>
      </c>
      <c r="G8" s="59">
        <v>10000</v>
      </c>
      <c r="H8" s="60"/>
    </row>
    <row r="9" s="50" customFormat="1" ht="20" customHeight="1" spans="1:8">
      <c r="A9" s="46">
        <v>6</v>
      </c>
      <c r="B9" s="61" t="s">
        <v>247</v>
      </c>
      <c r="C9" s="46">
        <v>48</v>
      </c>
      <c r="D9" s="46" t="s">
        <v>330</v>
      </c>
      <c r="E9" s="62">
        <v>18374538901</v>
      </c>
      <c r="F9" s="62" t="s">
        <v>331</v>
      </c>
      <c r="G9" s="59">
        <v>10000</v>
      </c>
      <c r="H9" s="60"/>
    </row>
    <row r="10" s="50" customFormat="1" ht="20" customHeight="1" spans="1:8">
      <c r="A10" s="46">
        <v>7</v>
      </c>
      <c r="B10" s="44" t="s">
        <v>336</v>
      </c>
      <c r="C10" s="44">
        <v>49</v>
      </c>
      <c r="D10" s="46" t="s">
        <v>330</v>
      </c>
      <c r="E10" s="44">
        <v>18174536828</v>
      </c>
      <c r="F10" s="44" t="s">
        <v>331</v>
      </c>
      <c r="G10" s="59">
        <v>10000</v>
      </c>
      <c r="H10" s="60"/>
    </row>
    <row r="11" s="50" customFormat="1" ht="20" customHeight="1" spans="1:8">
      <c r="A11" s="46">
        <v>8</v>
      </c>
      <c r="B11" s="61" t="s">
        <v>337</v>
      </c>
      <c r="C11" s="46"/>
      <c r="D11" s="46" t="s">
        <v>330</v>
      </c>
      <c r="E11" s="62" t="s">
        <v>338</v>
      </c>
      <c r="F11" s="62" t="s">
        <v>331</v>
      </c>
      <c r="G11" s="59">
        <v>10000</v>
      </c>
      <c r="H11" s="60"/>
    </row>
    <row r="12" s="50" customFormat="1" ht="20" customHeight="1" spans="1:8">
      <c r="A12" s="46">
        <v>9</v>
      </c>
      <c r="B12" s="63" t="s">
        <v>339</v>
      </c>
      <c r="C12" s="46"/>
      <c r="D12" s="46" t="s">
        <v>330</v>
      </c>
      <c r="E12" s="62" t="s">
        <v>340</v>
      </c>
      <c r="F12" s="62" t="s">
        <v>331</v>
      </c>
      <c r="G12" s="59">
        <v>10000</v>
      </c>
      <c r="H12" s="60"/>
    </row>
    <row r="13" s="50" customFormat="1" ht="20" customHeight="1" spans="1:8">
      <c r="A13" s="46">
        <v>10</v>
      </c>
      <c r="B13" s="57" t="s">
        <v>341</v>
      </c>
      <c r="C13" s="57">
        <v>58</v>
      </c>
      <c r="D13" s="57" t="s">
        <v>330</v>
      </c>
      <c r="E13" s="58">
        <v>13787567275</v>
      </c>
      <c r="F13" s="58" t="s">
        <v>331</v>
      </c>
      <c r="G13" s="59">
        <v>10000</v>
      </c>
      <c r="H13" s="60"/>
    </row>
    <row r="14" s="50" customFormat="1" ht="20" customHeight="1" spans="1:8">
      <c r="A14" s="46">
        <v>11</v>
      </c>
      <c r="B14" s="44" t="s">
        <v>342</v>
      </c>
      <c r="C14" s="44">
        <v>41</v>
      </c>
      <c r="D14" s="46" t="s">
        <v>343</v>
      </c>
      <c r="E14" s="44">
        <v>13469328416</v>
      </c>
      <c r="F14" s="44" t="s">
        <v>331</v>
      </c>
      <c r="G14" s="59">
        <v>10000</v>
      </c>
      <c r="H14" s="60"/>
    </row>
    <row r="15" s="50" customFormat="1" ht="20" customHeight="1" spans="1:8">
      <c r="A15" s="46">
        <v>12</v>
      </c>
      <c r="B15" s="61" t="s">
        <v>344</v>
      </c>
      <c r="C15" s="46"/>
      <c r="D15" s="57" t="s">
        <v>330</v>
      </c>
      <c r="E15" s="62" t="s">
        <v>345</v>
      </c>
      <c r="F15" s="62" t="s">
        <v>331</v>
      </c>
      <c r="G15" s="59">
        <v>10000</v>
      </c>
      <c r="H15" s="60"/>
    </row>
    <row r="16" s="50" customFormat="1" ht="20" customHeight="1" spans="1:8">
      <c r="A16" s="46">
        <v>13</v>
      </c>
      <c r="B16" s="61" t="s">
        <v>346</v>
      </c>
      <c r="C16" s="46"/>
      <c r="D16" s="57" t="s">
        <v>330</v>
      </c>
      <c r="E16" s="62" t="s">
        <v>347</v>
      </c>
      <c r="F16" s="62" t="s">
        <v>331</v>
      </c>
      <c r="G16" s="59">
        <v>10000</v>
      </c>
      <c r="H16" s="60"/>
    </row>
    <row r="17" s="50" customFormat="1" ht="20" customHeight="1" spans="1:8">
      <c r="A17" s="46">
        <v>14</v>
      </c>
      <c r="B17" s="44" t="s">
        <v>348</v>
      </c>
      <c r="C17" s="44">
        <v>53</v>
      </c>
      <c r="D17" s="57" t="s">
        <v>330</v>
      </c>
      <c r="E17" s="44">
        <v>18692533734</v>
      </c>
      <c r="F17" s="44" t="s">
        <v>331</v>
      </c>
      <c r="G17" s="59">
        <v>10000</v>
      </c>
      <c r="H17" s="60"/>
    </row>
    <row r="18" s="50" customFormat="1" ht="20" customHeight="1" spans="1:8">
      <c r="A18" s="46">
        <v>15</v>
      </c>
      <c r="B18" s="61" t="s">
        <v>349</v>
      </c>
      <c r="C18" s="46"/>
      <c r="D18" s="57" t="s">
        <v>330</v>
      </c>
      <c r="E18" s="62" t="s">
        <v>350</v>
      </c>
      <c r="F18" s="62" t="s">
        <v>331</v>
      </c>
      <c r="G18" s="59">
        <v>10000</v>
      </c>
      <c r="H18" s="60"/>
    </row>
    <row r="19" s="50" customFormat="1" ht="20" customHeight="1" spans="1:8">
      <c r="A19" s="46">
        <v>16</v>
      </c>
      <c r="B19" s="44" t="s">
        <v>351</v>
      </c>
      <c r="C19" s="44">
        <v>41</v>
      </c>
      <c r="D19" s="57" t="s">
        <v>330</v>
      </c>
      <c r="E19" s="44">
        <v>13762936352</v>
      </c>
      <c r="F19" s="44" t="s">
        <v>331</v>
      </c>
      <c r="G19" s="59">
        <v>10000</v>
      </c>
      <c r="H19" s="60"/>
    </row>
    <row r="20" s="50" customFormat="1" ht="20" customHeight="1" spans="1:8">
      <c r="A20" s="46">
        <v>17</v>
      </c>
      <c r="B20" s="61" t="s">
        <v>352</v>
      </c>
      <c r="C20" s="46">
        <v>51</v>
      </c>
      <c r="D20" s="46" t="s">
        <v>343</v>
      </c>
      <c r="E20" s="62">
        <v>13974570582</v>
      </c>
      <c r="F20" s="62" t="s">
        <v>331</v>
      </c>
      <c r="G20" s="59">
        <v>10000</v>
      </c>
      <c r="H20" s="60"/>
    </row>
    <row r="21" s="50" customFormat="1" ht="20" customHeight="1" spans="1:8">
      <c r="A21" s="46">
        <v>18</v>
      </c>
      <c r="B21" s="61" t="s">
        <v>294</v>
      </c>
      <c r="C21" s="46"/>
      <c r="D21" s="57" t="s">
        <v>330</v>
      </c>
      <c r="E21" s="64">
        <v>17670421326</v>
      </c>
      <c r="F21" s="64" t="s">
        <v>331</v>
      </c>
      <c r="G21" s="59">
        <v>10000</v>
      </c>
      <c r="H21" s="60"/>
    </row>
    <row r="22" s="50" customFormat="1" ht="20" customHeight="1" spans="1:8">
      <c r="A22" s="46">
        <v>19</v>
      </c>
      <c r="B22" s="61" t="s">
        <v>353</v>
      </c>
      <c r="C22" s="46"/>
      <c r="D22" s="57" t="s">
        <v>330</v>
      </c>
      <c r="E22" s="62" t="s">
        <v>354</v>
      </c>
      <c r="F22" s="62" t="s">
        <v>331</v>
      </c>
      <c r="G22" s="59">
        <v>10000</v>
      </c>
      <c r="H22" s="60"/>
    </row>
    <row r="23" s="52" customFormat="1" ht="20" customHeight="1" spans="1:8">
      <c r="A23" s="46">
        <v>20</v>
      </c>
      <c r="B23" s="44" t="s">
        <v>355</v>
      </c>
      <c r="C23" s="44">
        <v>51</v>
      </c>
      <c r="D23" s="57" t="s">
        <v>330</v>
      </c>
      <c r="E23" s="44">
        <v>13974536973</v>
      </c>
      <c r="F23" s="44" t="s">
        <v>331</v>
      </c>
      <c r="G23" s="59">
        <v>10000</v>
      </c>
      <c r="H23" s="60"/>
    </row>
    <row r="24" s="50" customFormat="1" ht="20" customHeight="1" spans="1:8">
      <c r="A24" s="46">
        <v>21</v>
      </c>
      <c r="B24" s="44" t="s">
        <v>153</v>
      </c>
      <c r="C24" s="44">
        <v>34</v>
      </c>
      <c r="D24" s="46" t="s">
        <v>330</v>
      </c>
      <c r="E24" s="44">
        <v>13874497555</v>
      </c>
      <c r="F24" s="44" t="s">
        <v>331</v>
      </c>
      <c r="G24" s="59">
        <v>10000</v>
      </c>
      <c r="H24" s="60"/>
    </row>
    <row r="25" s="50" customFormat="1" ht="20" customHeight="1" spans="1:8">
      <c r="A25" s="46">
        <v>22</v>
      </c>
      <c r="B25" s="61" t="s">
        <v>356</v>
      </c>
      <c r="C25" s="46">
        <v>44</v>
      </c>
      <c r="D25" s="46" t="s">
        <v>330</v>
      </c>
      <c r="E25" s="62">
        <v>13974576974</v>
      </c>
      <c r="F25" s="62" t="s">
        <v>331</v>
      </c>
      <c r="G25" s="59">
        <v>10000</v>
      </c>
      <c r="H25" s="60"/>
    </row>
    <row r="26" s="51" customFormat="1" ht="20" customHeight="1" spans="1:8">
      <c r="A26" s="46">
        <v>23</v>
      </c>
      <c r="B26" s="61" t="s">
        <v>88</v>
      </c>
      <c r="C26" s="46">
        <v>63</v>
      </c>
      <c r="D26" s="46" t="s">
        <v>330</v>
      </c>
      <c r="E26" s="62">
        <v>15115167215</v>
      </c>
      <c r="F26" s="62" t="s">
        <v>357</v>
      </c>
      <c r="G26" s="65">
        <v>9000</v>
      </c>
      <c r="H26" s="60"/>
    </row>
    <row r="27" s="51" customFormat="1" ht="20" customHeight="1" spans="1:8">
      <c r="A27" s="46">
        <v>24</v>
      </c>
      <c r="B27" s="61" t="s">
        <v>358</v>
      </c>
      <c r="C27" s="46">
        <v>57</v>
      </c>
      <c r="D27" s="46" t="s">
        <v>330</v>
      </c>
      <c r="E27" s="62">
        <v>15377459302</v>
      </c>
      <c r="F27" s="62" t="s">
        <v>357</v>
      </c>
      <c r="G27" s="65">
        <v>9000</v>
      </c>
      <c r="H27" s="60"/>
    </row>
    <row r="28" s="52" customFormat="1" ht="20" customHeight="1" spans="1:8">
      <c r="A28" s="46">
        <v>25</v>
      </c>
      <c r="B28" s="44" t="s">
        <v>359</v>
      </c>
      <c r="C28" s="44">
        <v>32</v>
      </c>
      <c r="D28" s="57" t="s">
        <v>330</v>
      </c>
      <c r="E28" s="44">
        <v>13580727728</v>
      </c>
      <c r="F28" s="44" t="s">
        <v>357</v>
      </c>
      <c r="G28" s="65">
        <v>9000</v>
      </c>
      <c r="H28" s="60"/>
    </row>
    <row r="29" s="50" customFormat="1" ht="20" customHeight="1" spans="1:8">
      <c r="A29" s="46">
        <v>26</v>
      </c>
      <c r="B29" s="44" t="s">
        <v>360</v>
      </c>
      <c r="C29" s="44">
        <v>47</v>
      </c>
      <c r="D29" s="46" t="s">
        <v>330</v>
      </c>
      <c r="E29" s="44">
        <v>18569099467</v>
      </c>
      <c r="F29" s="44" t="s">
        <v>357</v>
      </c>
      <c r="G29" s="65">
        <v>9000</v>
      </c>
      <c r="H29" s="60"/>
    </row>
    <row r="30" s="50" customFormat="1" ht="20" customHeight="1" spans="1:8">
      <c r="A30" s="46">
        <v>27</v>
      </c>
      <c r="B30" s="61" t="s">
        <v>361</v>
      </c>
      <c r="C30" s="46">
        <v>55</v>
      </c>
      <c r="D30" s="46" t="s">
        <v>330</v>
      </c>
      <c r="E30" s="62">
        <v>18874517679</v>
      </c>
      <c r="F30" s="62" t="s">
        <v>357</v>
      </c>
      <c r="G30" s="65">
        <v>9000</v>
      </c>
      <c r="H30" s="60"/>
    </row>
    <row r="31" s="50" customFormat="1" ht="20" customHeight="1" spans="1:8">
      <c r="A31" s="46">
        <v>28</v>
      </c>
      <c r="B31" s="44" t="s">
        <v>362</v>
      </c>
      <c r="C31" s="46"/>
      <c r="D31" s="46" t="s">
        <v>330</v>
      </c>
      <c r="E31" s="44">
        <v>19374528486</v>
      </c>
      <c r="F31" s="44" t="s">
        <v>357</v>
      </c>
      <c r="G31" s="65">
        <v>9000</v>
      </c>
      <c r="H31" s="60"/>
    </row>
    <row r="32" s="50" customFormat="1" ht="20" customHeight="1" spans="1:8">
      <c r="A32" s="46">
        <v>29</v>
      </c>
      <c r="B32" s="44" t="s">
        <v>363</v>
      </c>
      <c r="C32" s="44">
        <v>48</v>
      </c>
      <c r="D32" s="46" t="s">
        <v>330</v>
      </c>
      <c r="E32" s="44">
        <v>18074516939</v>
      </c>
      <c r="F32" s="44" t="s">
        <v>357</v>
      </c>
      <c r="G32" s="65">
        <v>9000</v>
      </c>
      <c r="H32" s="60"/>
    </row>
    <row r="33" s="50" customFormat="1" ht="20" customHeight="1" spans="1:8">
      <c r="A33" s="46">
        <v>30</v>
      </c>
      <c r="B33" s="44" t="s">
        <v>364</v>
      </c>
      <c r="C33" s="44">
        <v>44</v>
      </c>
      <c r="D33" s="46" t="s">
        <v>343</v>
      </c>
      <c r="E33" s="44">
        <v>15526156335</v>
      </c>
      <c r="F33" s="44" t="s">
        <v>357</v>
      </c>
      <c r="G33" s="65">
        <v>9000</v>
      </c>
      <c r="H33" s="60"/>
    </row>
    <row r="34" s="50" customFormat="1" ht="20" customHeight="1" spans="1:8">
      <c r="A34" s="46">
        <v>31</v>
      </c>
      <c r="B34" s="61" t="s">
        <v>365</v>
      </c>
      <c r="C34" s="46">
        <v>55</v>
      </c>
      <c r="D34" s="46" t="s">
        <v>330</v>
      </c>
      <c r="E34" s="62">
        <v>13487550105</v>
      </c>
      <c r="F34" s="62" t="s">
        <v>357</v>
      </c>
      <c r="G34" s="65">
        <v>9000</v>
      </c>
      <c r="H34" s="60"/>
    </row>
    <row r="35" s="50" customFormat="1" ht="20" customHeight="1" spans="1:8">
      <c r="A35" s="46">
        <v>32</v>
      </c>
      <c r="B35" s="61" t="s">
        <v>366</v>
      </c>
      <c r="C35" s="46">
        <v>53</v>
      </c>
      <c r="D35" s="46" t="s">
        <v>330</v>
      </c>
      <c r="E35" s="62">
        <v>18174567958</v>
      </c>
      <c r="F35" s="62" t="s">
        <v>357</v>
      </c>
      <c r="G35" s="65">
        <v>9000</v>
      </c>
      <c r="H35" s="60"/>
    </row>
    <row r="36" s="50" customFormat="1" ht="20" customHeight="1" spans="1:8">
      <c r="A36" s="46">
        <v>33</v>
      </c>
      <c r="B36" s="44" t="s">
        <v>367</v>
      </c>
      <c r="C36" s="44">
        <v>54</v>
      </c>
      <c r="D36" s="46" t="s">
        <v>343</v>
      </c>
      <c r="E36" s="44">
        <v>18207451435</v>
      </c>
      <c r="F36" s="44" t="s">
        <v>357</v>
      </c>
      <c r="G36" s="65">
        <v>9000</v>
      </c>
      <c r="H36" s="60"/>
    </row>
    <row r="37" s="50" customFormat="1" ht="20" customHeight="1" spans="1:8">
      <c r="A37" s="46">
        <v>34</v>
      </c>
      <c r="B37" s="44" t="s">
        <v>368</v>
      </c>
      <c r="C37" s="44"/>
      <c r="D37" s="46" t="s">
        <v>330</v>
      </c>
      <c r="E37" s="44">
        <v>18674581217</v>
      </c>
      <c r="F37" s="44" t="s">
        <v>357</v>
      </c>
      <c r="G37" s="65">
        <v>9000</v>
      </c>
      <c r="H37" s="60"/>
    </row>
    <row r="38" s="50" customFormat="1" ht="20" customHeight="1" spans="1:8">
      <c r="A38" s="46">
        <v>35</v>
      </c>
      <c r="B38" s="44" t="s">
        <v>369</v>
      </c>
      <c r="C38" s="57"/>
      <c r="D38" s="46" t="s">
        <v>330</v>
      </c>
      <c r="E38" s="44">
        <v>18689343102</v>
      </c>
      <c r="F38" s="44" t="s">
        <v>357</v>
      </c>
      <c r="G38" s="65">
        <v>9000</v>
      </c>
      <c r="H38" s="60"/>
    </row>
    <row r="39" s="50" customFormat="1" ht="20" customHeight="1" spans="1:8">
      <c r="A39" s="46">
        <v>36</v>
      </c>
      <c r="B39" s="63" t="s">
        <v>370</v>
      </c>
      <c r="C39" s="46"/>
      <c r="D39" s="46" t="s">
        <v>330</v>
      </c>
      <c r="E39" s="62" t="s">
        <v>371</v>
      </c>
      <c r="F39" s="62" t="s">
        <v>357</v>
      </c>
      <c r="G39" s="65">
        <v>9000</v>
      </c>
      <c r="H39" s="60"/>
    </row>
    <row r="40" s="50" customFormat="1" ht="20" customHeight="1" spans="1:8">
      <c r="A40" s="46">
        <v>37</v>
      </c>
      <c r="B40" s="63" t="s">
        <v>372</v>
      </c>
      <c r="C40" s="46"/>
      <c r="D40" s="46" t="s">
        <v>330</v>
      </c>
      <c r="E40" s="62" t="s">
        <v>373</v>
      </c>
      <c r="F40" s="62" t="s">
        <v>357</v>
      </c>
      <c r="G40" s="65">
        <v>9000</v>
      </c>
      <c r="H40" s="60"/>
    </row>
    <row r="41" s="50" customFormat="1" ht="20" customHeight="1" spans="1:8">
      <c r="A41" s="46">
        <v>38</v>
      </c>
      <c r="B41" s="63" t="s">
        <v>374</v>
      </c>
      <c r="C41" s="66"/>
      <c r="D41" s="46" t="s">
        <v>343</v>
      </c>
      <c r="E41" s="62" t="s">
        <v>375</v>
      </c>
      <c r="F41" s="62" t="s">
        <v>357</v>
      </c>
      <c r="G41" s="65">
        <v>9000</v>
      </c>
      <c r="H41" s="60"/>
    </row>
    <row r="42" s="50" customFormat="1" ht="20" customHeight="1" spans="1:8">
      <c r="A42" s="46">
        <v>39</v>
      </c>
      <c r="B42" s="63" t="s">
        <v>376</v>
      </c>
      <c r="C42" s="46"/>
      <c r="D42" s="46" t="s">
        <v>330</v>
      </c>
      <c r="E42" s="62" t="s">
        <v>377</v>
      </c>
      <c r="F42" s="62" t="s">
        <v>357</v>
      </c>
      <c r="G42" s="65">
        <v>9000</v>
      </c>
      <c r="H42" s="60"/>
    </row>
    <row r="43" s="50" customFormat="1" ht="20" customHeight="1" spans="1:8">
      <c r="A43" s="46">
        <v>40</v>
      </c>
      <c r="B43" s="44" t="s">
        <v>378</v>
      </c>
      <c r="C43" s="46"/>
      <c r="D43" s="46" t="s">
        <v>330</v>
      </c>
      <c r="E43" s="44">
        <v>18166233731</v>
      </c>
      <c r="F43" s="44" t="s">
        <v>357</v>
      </c>
      <c r="G43" s="65">
        <v>9000</v>
      </c>
      <c r="H43" s="60"/>
    </row>
    <row r="44" s="50" customFormat="1" ht="20" customHeight="1" spans="1:8">
      <c r="A44" s="46">
        <v>41</v>
      </c>
      <c r="B44" s="61" t="s">
        <v>379</v>
      </c>
      <c r="C44" s="46">
        <v>51</v>
      </c>
      <c r="D44" s="57" t="s">
        <v>330</v>
      </c>
      <c r="E44" s="62">
        <v>18244806290</v>
      </c>
      <c r="F44" s="62" t="s">
        <v>357</v>
      </c>
      <c r="G44" s="65">
        <v>9000</v>
      </c>
      <c r="H44" s="60"/>
    </row>
    <row r="45" s="50" customFormat="1" ht="20" customHeight="1" spans="1:8">
      <c r="A45" s="46">
        <v>42</v>
      </c>
      <c r="B45" s="44" t="s">
        <v>380</v>
      </c>
      <c r="C45" s="44">
        <v>50</v>
      </c>
      <c r="D45" s="57" t="s">
        <v>330</v>
      </c>
      <c r="E45" s="44">
        <v>13874542808</v>
      </c>
      <c r="F45" s="44" t="s">
        <v>357</v>
      </c>
      <c r="G45" s="65">
        <v>9000</v>
      </c>
      <c r="H45" s="60"/>
    </row>
    <row r="46" s="50" customFormat="1" ht="20" customHeight="1" spans="1:8">
      <c r="A46" s="46">
        <v>43</v>
      </c>
      <c r="B46" s="44" t="s">
        <v>381</v>
      </c>
      <c r="C46" s="44">
        <v>34</v>
      </c>
      <c r="D46" s="57" t="s">
        <v>330</v>
      </c>
      <c r="E46" s="44">
        <v>15111584324</v>
      </c>
      <c r="F46" s="44" t="s">
        <v>357</v>
      </c>
      <c r="G46" s="65">
        <v>9000</v>
      </c>
      <c r="H46" s="60"/>
    </row>
    <row r="47" s="50" customFormat="1" ht="20" customHeight="1" spans="1:8">
      <c r="A47" s="46">
        <v>44</v>
      </c>
      <c r="B47" s="61" t="s">
        <v>382</v>
      </c>
      <c r="C47" s="46"/>
      <c r="D47" s="57" t="s">
        <v>330</v>
      </c>
      <c r="E47" s="62" t="s">
        <v>383</v>
      </c>
      <c r="F47" s="62" t="s">
        <v>357</v>
      </c>
      <c r="G47" s="65">
        <v>9000</v>
      </c>
      <c r="H47" s="60"/>
    </row>
    <row r="48" s="50" customFormat="1" ht="20" customHeight="1" spans="1:8">
      <c r="A48" s="46">
        <v>45</v>
      </c>
      <c r="B48" s="44" t="s">
        <v>384</v>
      </c>
      <c r="C48" s="44">
        <v>37</v>
      </c>
      <c r="D48" s="57" t="s">
        <v>330</v>
      </c>
      <c r="E48" s="44">
        <v>15115206020</v>
      </c>
      <c r="F48" s="44" t="s">
        <v>357</v>
      </c>
      <c r="G48" s="65">
        <v>9000</v>
      </c>
      <c r="H48" s="60"/>
    </row>
    <row r="49" s="50" customFormat="1" ht="20" customHeight="1" spans="1:8">
      <c r="A49" s="46">
        <v>46</v>
      </c>
      <c r="B49" s="44" t="s">
        <v>385</v>
      </c>
      <c r="C49" s="44">
        <v>43</v>
      </c>
      <c r="D49" s="57" t="s">
        <v>330</v>
      </c>
      <c r="E49" s="44">
        <v>18975089322</v>
      </c>
      <c r="F49" s="44" t="s">
        <v>357</v>
      </c>
      <c r="G49" s="65">
        <v>9000</v>
      </c>
      <c r="H49" s="60"/>
    </row>
    <row r="50" s="50" customFormat="1" ht="20" customHeight="1" spans="1:8">
      <c r="A50" s="46">
        <v>47</v>
      </c>
      <c r="B50" s="44" t="s">
        <v>386</v>
      </c>
      <c r="C50" s="44">
        <v>51</v>
      </c>
      <c r="D50" s="57" t="s">
        <v>330</v>
      </c>
      <c r="E50" s="44">
        <v>18374543723</v>
      </c>
      <c r="F50" s="44" t="s">
        <v>357</v>
      </c>
      <c r="G50" s="65">
        <v>9000</v>
      </c>
      <c r="H50" s="60"/>
    </row>
    <row r="51" s="50" customFormat="1" ht="20" customHeight="1" spans="1:8">
      <c r="A51" s="46">
        <v>48</v>
      </c>
      <c r="B51" s="61" t="s">
        <v>387</v>
      </c>
      <c r="C51" s="46"/>
      <c r="D51" s="57" t="s">
        <v>330</v>
      </c>
      <c r="E51" s="62" t="s">
        <v>388</v>
      </c>
      <c r="F51" s="62" t="s">
        <v>357</v>
      </c>
      <c r="G51" s="65">
        <v>9000</v>
      </c>
      <c r="H51" s="60"/>
    </row>
    <row r="52" s="50" customFormat="1" ht="20" customHeight="1" spans="1:8">
      <c r="A52" s="46">
        <v>49</v>
      </c>
      <c r="B52" s="44" t="s">
        <v>389</v>
      </c>
      <c r="C52" s="44"/>
      <c r="D52" s="57" t="s">
        <v>343</v>
      </c>
      <c r="E52" s="44">
        <v>13974514773</v>
      </c>
      <c r="F52" s="44" t="s">
        <v>357</v>
      </c>
      <c r="G52" s="65">
        <v>9000</v>
      </c>
      <c r="H52" s="67"/>
    </row>
    <row r="53" s="50" customFormat="1" ht="20" customHeight="1" spans="1:8">
      <c r="A53" s="46">
        <v>50</v>
      </c>
      <c r="B53" s="57" t="s">
        <v>390</v>
      </c>
      <c r="C53" s="57">
        <v>53</v>
      </c>
      <c r="D53" s="57" t="s">
        <v>330</v>
      </c>
      <c r="E53" s="58">
        <v>13297459718</v>
      </c>
      <c r="F53" s="58" t="s">
        <v>357</v>
      </c>
      <c r="G53" s="65">
        <v>9000</v>
      </c>
      <c r="H53" s="60"/>
    </row>
    <row r="54" s="50" customFormat="1" ht="20" customHeight="1" spans="1:8">
      <c r="A54" s="46">
        <v>51</v>
      </c>
      <c r="B54" s="61" t="s">
        <v>305</v>
      </c>
      <c r="C54" s="46"/>
      <c r="D54" s="57" t="s">
        <v>330</v>
      </c>
      <c r="E54" s="64">
        <v>15874502117</v>
      </c>
      <c r="F54" s="64" t="s">
        <v>357</v>
      </c>
      <c r="G54" s="65">
        <v>9000</v>
      </c>
      <c r="H54" s="60"/>
    </row>
    <row r="55" s="51" customFormat="1" ht="20" customHeight="1" spans="1:8">
      <c r="A55" s="46">
        <v>52</v>
      </c>
      <c r="B55" s="61" t="s">
        <v>391</v>
      </c>
      <c r="C55" s="46"/>
      <c r="D55" s="57" t="s">
        <v>330</v>
      </c>
      <c r="E55" s="62" t="s">
        <v>392</v>
      </c>
      <c r="F55" s="62" t="s">
        <v>357</v>
      </c>
      <c r="G55" s="65">
        <v>9000</v>
      </c>
      <c r="H55" s="60"/>
    </row>
    <row r="56" s="52" customFormat="1" ht="20" customHeight="1" spans="1:8">
      <c r="A56" s="46">
        <v>53</v>
      </c>
      <c r="B56" s="44" t="s">
        <v>393</v>
      </c>
      <c r="C56" s="44">
        <v>47</v>
      </c>
      <c r="D56" s="46" t="s">
        <v>343</v>
      </c>
      <c r="E56" s="44">
        <v>15974043381</v>
      </c>
      <c r="F56" s="44" t="s">
        <v>357</v>
      </c>
      <c r="G56" s="65">
        <v>9000</v>
      </c>
      <c r="H56" s="60"/>
    </row>
    <row r="57" s="52" customFormat="1" ht="20" customHeight="1" spans="1:8">
      <c r="A57" s="46">
        <v>54</v>
      </c>
      <c r="B57" s="44" t="s">
        <v>394</v>
      </c>
      <c r="C57" s="44">
        <v>49</v>
      </c>
      <c r="D57" s="57" t="s">
        <v>330</v>
      </c>
      <c r="E57" s="44">
        <v>18307451043</v>
      </c>
      <c r="F57" s="44" t="s">
        <v>357</v>
      </c>
      <c r="G57" s="65">
        <v>9000</v>
      </c>
      <c r="H57" s="60"/>
    </row>
    <row r="58" s="50" customFormat="1" ht="20" customHeight="1" spans="1:8">
      <c r="A58" s="46">
        <v>55</v>
      </c>
      <c r="B58" s="61" t="s">
        <v>395</v>
      </c>
      <c r="C58" s="46"/>
      <c r="D58" s="57" t="s">
        <v>330</v>
      </c>
      <c r="E58" s="62">
        <v>17308451807</v>
      </c>
      <c r="F58" s="62" t="s">
        <v>357</v>
      </c>
      <c r="G58" s="65">
        <v>9000</v>
      </c>
      <c r="H58" s="60"/>
    </row>
    <row r="59" s="50" customFormat="1" ht="20" customHeight="1" spans="1:8">
      <c r="A59" s="46">
        <v>56</v>
      </c>
      <c r="B59" s="61" t="s">
        <v>293</v>
      </c>
      <c r="C59" s="46"/>
      <c r="D59" s="46" t="s">
        <v>343</v>
      </c>
      <c r="E59" s="62" t="s">
        <v>396</v>
      </c>
      <c r="F59" s="62" t="s">
        <v>357</v>
      </c>
      <c r="G59" s="65">
        <v>9000</v>
      </c>
      <c r="H59" s="60"/>
    </row>
    <row r="60" s="50" customFormat="1" ht="20" customHeight="1" spans="1:8">
      <c r="A60" s="46">
        <v>57</v>
      </c>
      <c r="B60" s="61" t="s">
        <v>397</v>
      </c>
      <c r="C60" s="46"/>
      <c r="D60" s="46" t="s">
        <v>330</v>
      </c>
      <c r="E60" s="62">
        <v>18074561060</v>
      </c>
      <c r="F60" s="62" t="s">
        <v>357</v>
      </c>
      <c r="G60" s="65">
        <v>9000</v>
      </c>
      <c r="H60" s="60"/>
    </row>
    <row r="61" s="50" customFormat="1" ht="20" customHeight="1" spans="1:8">
      <c r="A61" s="46">
        <v>58</v>
      </c>
      <c r="B61" s="61" t="s">
        <v>398</v>
      </c>
      <c r="C61" s="46"/>
      <c r="D61" s="46" t="s">
        <v>330</v>
      </c>
      <c r="E61" s="62">
        <v>19974561151</v>
      </c>
      <c r="F61" s="62" t="s">
        <v>357</v>
      </c>
      <c r="G61" s="65">
        <v>9000</v>
      </c>
      <c r="H61" s="60"/>
    </row>
    <row r="62" s="50" customFormat="1" ht="20" customHeight="1" spans="1:8">
      <c r="A62" s="46">
        <v>59</v>
      </c>
      <c r="B62" s="44" t="s">
        <v>399</v>
      </c>
      <c r="C62" s="44">
        <v>46</v>
      </c>
      <c r="D62" s="46" t="s">
        <v>343</v>
      </c>
      <c r="E62" s="44">
        <v>14760788818</v>
      </c>
      <c r="F62" s="44" t="s">
        <v>357</v>
      </c>
      <c r="G62" s="65">
        <v>9000</v>
      </c>
      <c r="H62" s="60"/>
    </row>
    <row r="63" s="52" customFormat="1" ht="20" customHeight="1" spans="1:8">
      <c r="A63" s="46">
        <v>60</v>
      </c>
      <c r="B63" s="44" t="s">
        <v>400</v>
      </c>
      <c r="C63" s="44"/>
      <c r="D63" s="57" t="s">
        <v>330</v>
      </c>
      <c r="E63" s="44">
        <v>15580678163</v>
      </c>
      <c r="F63" s="44" t="s">
        <v>401</v>
      </c>
      <c r="G63" s="68">
        <v>8000</v>
      </c>
      <c r="H63" s="60"/>
    </row>
    <row r="64" s="52" customFormat="1" ht="20" customHeight="1" spans="1:8">
      <c r="A64" s="46">
        <v>61</v>
      </c>
      <c r="B64" s="44" t="s">
        <v>402</v>
      </c>
      <c r="C64" s="44"/>
      <c r="D64" s="57" t="s">
        <v>330</v>
      </c>
      <c r="E64" s="44">
        <v>15584597588</v>
      </c>
      <c r="F64" s="44" t="s">
        <v>401</v>
      </c>
      <c r="G64" s="68">
        <v>8000</v>
      </c>
      <c r="H64" s="69"/>
    </row>
    <row r="65" s="50" customFormat="1" ht="20" customHeight="1" spans="1:8">
      <c r="A65" s="46">
        <v>62</v>
      </c>
      <c r="B65" s="44" t="s">
        <v>403</v>
      </c>
      <c r="C65" s="44">
        <v>39</v>
      </c>
      <c r="D65" s="46" t="s">
        <v>330</v>
      </c>
      <c r="E65" s="44">
        <v>15115120101</v>
      </c>
      <c r="F65" s="44" t="s">
        <v>401</v>
      </c>
      <c r="G65" s="68">
        <v>8000</v>
      </c>
      <c r="H65" s="60"/>
    </row>
    <row r="66" s="50" customFormat="1" ht="20" customHeight="1" spans="1:8">
      <c r="A66" s="46">
        <v>63</v>
      </c>
      <c r="B66" s="61" t="s">
        <v>404</v>
      </c>
      <c r="C66" s="46">
        <v>37</v>
      </c>
      <c r="D66" s="46" t="s">
        <v>330</v>
      </c>
      <c r="E66" s="62">
        <v>13677455135</v>
      </c>
      <c r="F66" s="62" t="s">
        <v>401</v>
      </c>
      <c r="G66" s="68">
        <v>8000</v>
      </c>
      <c r="H66" s="60"/>
    </row>
    <row r="67" s="52" customFormat="1" ht="20" customHeight="1" spans="1:8">
      <c r="A67" s="46">
        <v>64</v>
      </c>
      <c r="B67" s="44" t="s">
        <v>405</v>
      </c>
      <c r="C67" s="44">
        <v>36</v>
      </c>
      <c r="D67" s="46" t="s">
        <v>343</v>
      </c>
      <c r="E67" s="44">
        <v>15074595341</v>
      </c>
      <c r="F67" s="44" t="s">
        <v>401</v>
      </c>
      <c r="G67" s="68">
        <v>8000</v>
      </c>
      <c r="H67" s="60"/>
    </row>
    <row r="68" s="52" customFormat="1" ht="20" customHeight="1" spans="1:8">
      <c r="A68" s="46">
        <v>65</v>
      </c>
      <c r="B68" s="44" t="s">
        <v>406</v>
      </c>
      <c r="C68" s="44">
        <v>36</v>
      </c>
      <c r="D68" s="46" t="s">
        <v>343</v>
      </c>
      <c r="E68" s="44">
        <v>14760709695</v>
      </c>
      <c r="F68" s="44" t="s">
        <v>401</v>
      </c>
      <c r="G68" s="68">
        <v>8000</v>
      </c>
      <c r="H68" s="60"/>
    </row>
    <row r="69" s="50" customFormat="1" ht="20" customHeight="1" spans="1:8">
      <c r="A69" s="46">
        <v>66</v>
      </c>
      <c r="B69" s="44" t="s">
        <v>407</v>
      </c>
      <c r="C69" s="44">
        <v>52</v>
      </c>
      <c r="D69" s="57" t="s">
        <v>330</v>
      </c>
      <c r="E69" s="44">
        <v>19873776379</v>
      </c>
      <c r="F69" s="44" t="s">
        <v>401</v>
      </c>
      <c r="G69" s="68">
        <v>8000</v>
      </c>
      <c r="H69" s="60"/>
    </row>
    <row r="70" s="50" customFormat="1" ht="20" customHeight="1" spans="1:8">
      <c r="A70" s="46">
        <v>67</v>
      </c>
      <c r="B70" s="61" t="s">
        <v>408</v>
      </c>
      <c r="C70" s="46">
        <v>36</v>
      </c>
      <c r="D70" s="46" t="s">
        <v>343</v>
      </c>
      <c r="E70" s="62">
        <v>18374529850</v>
      </c>
      <c r="F70" s="62" t="s">
        <v>401</v>
      </c>
      <c r="G70" s="68">
        <v>8000</v>
      </c>
      <c r="H70" s="60"/>
    </row>
    <row r="71" s="50" customFormat="1" ht="42" customHeight="1" spans="1:8">
      <c r="A71" s="70" t="s">
        <v>409</v>
      </c>
      <c r="B71" s="70"/>
      <c r="C71" s="70"/>
      <c r="D71" s="70"/>
      <c r="E71" s="70"/>
      <c r="F71" s="70"/>
      <c r="G71" s="70">
        <f>SUM(G4:G70)</f>
        <v>617000</v>
      </c>
      <c r="H71" s="71"/>
    </row>
  </sheetData>
  <mergeCells count="10">
    <mergeCell ref="A1:H1"/>
    <mergeCell ref="A71:F71"/>
    <mergeCell ref="A2:A3"/>
    <mergeCell ref="B2:B3"/>
    <mergeCell ref="C2:C3"/>
    <mergeCell ref="D2:D3"/>
    <mergeCell ref="E2:E3"/>
    <mergeCell ref="F2:F3"/>
    <mergeCell ref="G2:G3"/>
    <mergeCell ref="H2:H3"/>
  </mergeCells>
  <pageMargins left="0.751388888888889" right="0.751388888888889" top="0.60625" bottom="0.80277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workbookViewId="0">
      <pane ySplit="4" topLeftCell="A29" activePane="bottomLeft" state="frozen"/>
      <selection/>
      <selection pane="bottomLeft" activeCell="N48" sqref="N48"/>
    </sheetView>
  </sheetViews>
  <sheetFormatPr defaultColWidth="9" defaultRowHeight="14.25"/>
  <cols>
    <col min="1" max="1" width="5" style="35" customWidth="1"/>
    <col min="2" max="2" width="16.625" style="35" customWidth="1"/>
    <col min="3" max="3" width="8.625" style="35" customWidth="1"/>
    <col min="4" max="5" width="8.125" style="35" customWidth="1"/>
    <col min="6" max="6" width="9.125" style="35" customWidth="1"/>
    <col min="7" max="10" width="13.625" style="35" customWidth="1"/>
    <col min="11" max="11" width="22.35" style="35" customWidth="1"/>
    <col min="12" max="16384" width="9" style="35"/>
  </cols>
  <sheetData>
    <row r="1" s="32" customFormat="1" ht="40" customHeight="1" spans="1:11">
      <c r="A1" s="36" t="s">
        <v>410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="32" customFormat="1" ht="30" hidden="1" customHeight="1" spans="10:11">
      <c r="J2" s="48" t="s">
        <v>411</v>
      </c>
      <c r="K2" s="48"/>
    </row>
    <row r="3" s="33" customFormat="1" ht="20" customHeight="1" spans="1:11">
      <c r="A3" s="37" t="s">
        <v>1</v>
      </c>
      <c r="B3" s="37" t="s">
        <v>412</v>
      </c>
      <c r="C3" s="38" t="s">
        <v>413</v>
      </c>
      <c r="D3" s="39"/>
      <c r="E3" s="39"/>
      <c r="F3" s="40"/>
      <c r="G3" s="41" t="s">
        <v>414</v>
      </c>
      <c r="H3" s="41" t="s">
        <v>415</v>
      </c>
      <c r="I3" s="41" t="s">
        <v>416</v>
      </c>
      <c r="J3" s="41" t="s">
        <v>417</v>
      </c>
      <c r="K3" s="37" t="s">
        <v>25</v>
      </c>
    </row>
    <row r="4" s="33" customFormat="1" ht="20" customHeight="1" spans="1:11">
      <c r="A4" s="42"/>
      <c r="B4" s="42"/>
      <c r="C4" s="43" t="s">
        <v>418</v>
      </c>
      <c r="D4" s="43" t="s">
        <v>419</v>
      </c>
      <c r="E4" s="43" t="s">
        <v>420</v>
      </c>
      <c r="F4" s="43" t="s">
        <v>421</v>
      </c>
      <c r="G4" s="42"/>
      <c r="H4" s="42"/>
      <c r="I4" s="42"/>
      <c r="J4" s="42"/>
      <c r="K4" s="42"/>
    </row>
    <row r="5" s="34" customFormat="1" ht="20" customHeight="1" spans="1:11">
      <c r="A5" s="44">
        <v>1</v>
      </c>
      <c r="B5" s="45" t="s">
        <v>422</v>
      </c>
      <c r="C5" s="45">
        <v>618</v>
      </c>
      <c r="D5" s="45">
        <v>613</v>
      </c>
      <c r="E5" s="45"/>
      <c r="F5" s="45">
        <v>42</v>
      </c>
      <c r="G5" s="44">
        <f t="shared" ref="G5:G21" si="0">C5+D5+E5+F5</f>
        <v>1273</v>
      </c>
      <c r="H5" s="45">
        <v>11</v>
      </c>
      <c r="I5" s="44">
        <v>30</v>
      </c>
      <c r="J5" s="44">
        <f t="shared" ref="J5:J39" si="1">G5*I5</f>
        <v>38190</v>
      </c>
      <c r="K5" s="44"/>
    </row>
    <row r="6" s="34" customFormat="1" ht="20" customHeight="1" spans="1:11">
      <c r="A6" s="44">
        <v>2</v>
      </c>
      <c r="B6" s="45" t="s">
        <v>423</v>
      </c>
      <c r="C6" s="45">
        <v>282</v>
      </c>
      <c r="D6" s="45">
        <v>229</v>
      </c>
      <c r="E6" s="45"/>
      <c r="F6" s="45"/>
      <c r="G6" s="44">
        <f t="shared" si="0"/>
        <v>511</v>
      </c>
      <c r="H6" s="45">
        <v>11</v>
      </c>
      <c r="I6" s="44">
        <v>30</v>
      </c>
      <c r="J6" s="44">
        <f t="shared" si="1"/>
        <v>15330</v>
      </c>
      <c r="K6" s="44"/>
    </row>
    <row r="7" s="34" customFormat="1" ht="20" customHeight="1" spans="1:11">
      <c r="A7" s="44">
        <v>3</v>
      </c>
      <c r="B7" s="45" t="s">
        <v>424</v>
      </c>
      <c r="C7" s="45">
        <v>500</v>
      </c>
      <c r="D7" s="45">
        <v>497</v>
      </c>
      <c r="E7" s="45"/>
      <c r="F7" s="45"/>
      <c r="G7" s="44">
        <f t="shared" si="0"/>
        <v>997</v>
      </c>
      <c r="H7" s="45">
        <v>19</v>
      </c>
      <c r="I7" s="44">
        <v>30</v>
      </c>
      <c r="J7" s="44">
        <f t="shared" si="1"/>
        <v>29910</v>
      </c>
      <c r="K7" s="44"/>
    </row>
    <row r="8" s="34" customFormat="1" ht="20" customHeight="1" spans="1:11">
      <c r="A8" s="44">
        <v>4</v>
      </c>
      <c r="B8" s="45" t="s">
        <v>425</v>
      </c>
      <c r="C8" s="45">
        <v>190</v>
      </c>
      <c r="D8" s="45">
        <v>50</v>
      </c>
      <c r="E8" s="45"/>
      <c r="F8" s="45"/>
      <c r="G8" s="44">
        <f t="shared" si="0"/>
        <v>240</v>
      </c>
      <c r="H8" s="45">
        <v>12</v>
      </c>
      <c r="I8" s="44">
        <v>30</v>
      </c>
      <c r="J8" s="44">
        <f t="shared" si="1"/>
        <v>7200</v>
      </c>
      <c r="K8" s="44"/>
    </row>
    <row r="9" s="34" customFormat="1" ht="20" customHeight="1" spans="1:11">
      <c r="A9" s="44">
        <v>5</v>
      </c>
      <c r="B9" s="45" t="s">
        <v>426</v>
      </c>
      <c r="C9" s="45">
        <v>241</v>
      </c>
      <c r="D9" s="45">
        <v>245</v>
      </c>
      <c r="E9" s="45"/>
      <c r="F9" s="45"/>
      <c r="G9" s="44">
        <f t="shared" si="0"/>
        <v>486</v>
      </c>
      <c r="H9" s="45">
        <v>4</v>
      </c>
      <c r="I9" s="44">
        <v>30</v>
      </c>
      <c r="J9" s="44">
        <f t="shared" si="1"/>
        <v>14580</v>
      </c>
      <c r="K9" s="44"/>
    </row>
    <row r="10" s="34" customFormat="1" ht="20" customHeight="1" spans="1:11">
      <c r="A10" s="44">
        <v>6</v>
      </c>
      <c r="B10" s="45" t="s">
        <v>427</v>
      </c>
      <c r="C10" s="45">
        <v>425</v>
      </c>
      <c r="D10" s="45">
        <v>162</v>
      </c>
      <c r="E10" s="45"/>
      <c r="F10" s="45">
        <v>60</v>
      </c>
      <c r="G10" s="44">
        <f t="shared" si="0"/>
        <v>647</v>
      </c>
      <c r="H10" s="45">
        <v>3</v>
      </c>
      <c r="I10" s="44">
        <v>30</v>
      </c>
      <c r="J10" s="44">
        <f t="shared" si="1"/>
        <v>19410</v>
      </c>
      <c r="K10" s="44"/>
    </row>
    <row r="11" s="34" customFormat="1" ht="20" customHeight="1" spans="1:11">
      <c r="A11" s="44">
        <v>7</v>
      </c>
      <c r="B11" s="45" t="s">
        <v>428</v>
      </c>
      <c r="C11" s="45">
        <v>422</v>
      </c>
      <c r="D11" s="45">
        <v>322</v>
      </c>
      <c r="E11" s="45"/>
      <c r="F11" s="45"/>
      <c r="G11" s="44">
        <f t="shared" si="0"/>
        <v>744</v>
      </c>
      <c r="H11" s="45">
        <v>11</v>
      </c>
      <c r="I11" s="44">
        <v>30</v>
      </c>
      <c r="J11" s="44">
        <f t="shared" si="1"/>
        <v>22320</v>
      </c>
      <c r="K11" s="44"/>
    </row>
    <row r="12" s="34" customFormat="1" ht="20" customHeight="1" spans="1:11">
      <c r="A12" s="44">
        <v>8</v>
      </c>
      <c r="B12" s="45" t="s">
        <v>429</v>
      </c>
      <c r="C12" s="45">
        <v>318</v>
      </c>
      <c r="D12" s="45">
        <v>233</v>
      </c>
      <c r="E12" s="45"/>
      <c r="F12" s="45"/>
      <c r="G12" s="44">
        <f t="shared" si="0"/>
        <v>551</v>
      </c>
      <c r="H12" s="45">
        <v>10</v>
      </c>
      <c r="I12" s="44">
        <v>30</v>
      </c>
      <c r="J12" s="44">
        <f t="shared" si="1"/>
        <v>16530</v>
      </c>
      <c r="K12" s="44"/>
    </row>
    <row r="13" s="34" customFormat="1" ht="20" customHeight="1" spans="1:11">
      <c r="A13" s="44">
        <v>9</v>
      </c>
      <c r="B13" s="45" t="s">
        <v>430</v>
      </c>
      <c r="C13" s="45">
        <v>847</v>
      </c>
      <c r="D13" s="45">
        <v>657</v>
      </c>
      <c r="E13" s="45"/>
      <c r="F13" s="45">
        <v>389</v>
      </c>
      <c r="G13" s="44">
        <f t="shared" si="0"/>
        <v>1893</v>
      </c>
      <c r="H13" s="45">
        <v>9</v>
      </c>
      <c r="I13" s="44">
        <v>30</v>
      </c>
      <c r="J13" s="44">
        <f t="shared" si="1"/>
        <v>56790</v>
      </c>
      <c r="K13" s="44"/>
    </row>
    <row r="14" s="34" customFormat="1" ht="20" customHeight="1" spans="1:11">
      <c r="A14" s="44">
        <v>10</v>
      </c>
      <c r="B14" s="46" t="s">
        <v>431</v>
      </c>
      <c r="C14" s="46">
        <v>541</v>
      </c>
      <c r="D14" s="46">
        <v>453</v>
      </c>
      <c r="E14" s="46"/>
      <c r="F14" s="46">
        <v>120</v>
      </c>
      <c r="G14" s="44">
        <f t="shared" si="0"/>
        <v>1114</v>
      </c>
      <c r="H14" s="46">
        <v>8</v>
      </c>
      <c r="I14" s="44">
        <v>30</v>
      </c>
      <c r="J14" s="44">
        <f t="shared" si="1"/>
        <v>33420</v>
      </c>
      <c r="K14" s="44"/>
    </row>
    <row r="15" s="34" customFormat="1" ht="20" customHeight="1" spans="1:11">
      <c r="A15" s="44">
        <v>11</v>
      </c>
      <c r="B15" s="45" t="s">
        <v>432</v>
      </c>
      <c r="C15" s="45">
        <v>293</v>
      </c>
      <c r="D15" s="45">
        <v>284</v>
      </c>
      <c r="E15" s="45"/>
      <c r="F15" s="45"/>
      <c r="G15" s="44">
        <f t="shared" si="0"/>
        <v>577</v>
      </c>
      <c r="H15" s="45">
        <v>9</v>
      </c>
      <c r="I15" s="44">
        <v>30</v>
      </c>
      <c r="J15" s="44">
        <f t="shared" si="1"/>
        <v>17310</v>
      </c>
      <c r="K15" s="44"/>
    </row>
    <row r="16" s="34" customFormat="1" ht="20" customHeight="1" spans="1:11">
      <c r="A16" s="44">
        <v>12</v>
      </c>
      <c r="B16" s="45" t="s">
        <v>433</v>
      </c>
      <c r="C16" s="45">
        <v>285</v>
      </c>
      <c r="D16" s="45">
        <v>279</v>
      </c>
      <c r="E16" s="45"/>
      <c r="F16" s="45"/>
      <c r="G16" s="44">
        <f t="shared" si="0"/>
        <v>564</v>
      </c>
      <c r="H16" s="45">
        <v>16</v>
      </c>
      <c r="I16" s="44">
        <v>30</v>
      </c>
      <c r="J16" s="44">
        <f t="shared" si="1"/>
        <v>16920</v>
      </c>
      <c r="K16" s="44"/>
    </row>
    <row r="17" s="34" customFormat="1" ht="20" customHeight="1" spans="1:11">
      <c r="A17" s="44">
        <v>13</v>
      </c>
      <c r="B17" s="45" t="s">
        <v>434</v>
      </c>
      <c r="C17" s="45">
        <v>98</v>
      </c>
      <c r="D17" s="45">
        <v>215</v>
      </c>
      <c r="E17" s="45"/>
      <c r="F17" s="45">
        <v>80</v>
      </c>
      <c r="G17" s="44">
        <f t="shared" si="0"/>
        <v>393</v>
      </c>
      <c r="H17" s="45">
        <v>14</v>
      </c>
      <c r="I17" s="44">
        <v>30</v>
      </c>
      <c r="J17" s="44">
        <f t="shared" si="1"/>
        <v>11790</v>
      </c>
      <c r="K17" s="44"/>
    </row>
    <row r="18" s="34" customFormat="1" ht="20" customHeight="1" spans="1:11">
      <c r="A18" s="44">
        <v>14</v>
      </c>
      <c r="B18" s="45" t="s">
        <v>435</v>
      </c>
      <c r="C18" s="45">
        <v>700</v>
      </c>
      <c r="D18" s="45">
        <v>840</v>
      </c>
      <c r="E18" s="45"/>
      <c r="F18" s="45">
        <v>840</v>
      </c>
      <c r="G18" s="44">
        <f t="shared" si="0"/>
        <v>2380</v>
      </c>
      <c r="H18" s="45">
        <v>3</v>
      </c>
      <c r="I18" s="44">
        <v>30</v>
      </c>
      <c r="J18" s="44">
        <f t="shared" si="1"/>
        <v>71400</v>
      </c>
      <c r="K18" s="44"/>
    </row>
    <row r="19" s="34" customFormat="1" ht="20" customHeight="1" spans="1:11">
      <c r="A19" s="44">
        <v>15</v>
      </c>
      <c r="B19" s="45" t="s">
        <v>436</v>
      </c>
      <c r="C19" s="45">
        <v>966</v>
      </c>
      <c r="D19" s="45">
        <v>952</v>
      </c>
      <c r="E19" s="45"/>
      <c r="F19" s="45">
        <v>90</v>
      </c>
      <c r="G19" s="44">
        <f t="shared" si="0"/>
        <v>2008</v>
      </c>
      <c r="H19" s="45">
        <v>14</v>
      </c>
      <c r="I19" s="44">
        <v>30</v>
      </c>
      <c r="J19" s="44">
        <f t="shared" si="1"/>
        <v>60240</v>
      </c>
      <c r="K19" s="44"/>
    </row>
    <row r="20" s="34" customFormat="1" ht="20" customHeight="1" spans="1:11">
      <c r="A20" s="44">
        <v>16</v>
      </c>
      <c r="B20" s="45" t="s">
        <v>437</v>
      </c>
      <c r="C20" s="45">
        <v>257</v>
      </c>
      <c r="D20" s="45">
        <v>121</v>
      </c>
      <c r="E20" s="45"/>
      <c r="F20" s="45">
        <v>50</v>
      </c>
      <c r="G20" s="44">
        <f t="shared" si="0"/>
        <v>428</v>
      </c>
      <c r="H20" s="45">
        <v>8</v>
      </c>
      <c r="I20" s="44">
        <v>30</v>
      </c>
      <c r="J20" s="44">
        <f t="shared" si="1"/>
        <v>12840</v>
      </c>
      <c r="K20" s="44"/>
    </row>
    <row r="21" s="34" customFormat="1" ht="20" customHeight="1" spans="1:11">
      <c r="A21" s="44">
        <v>17</v>
      </c>
      <c r="B21" s="45" t="s">
        <v>438</v>
      </c>
      <c r="C21" s="45">
        <v>1165</v>
      </c>
      <c r="D21" s="45">
        <v>1085</v>
      </c>
      <c r="E21" s="45"/>
      <c r="F21" s="45"/>
      <c r="G21" s="44">
        <f t="shared" si="0"/>
        <v>2250</v>
      </c>
      <c r="H21" s="45">
        <v>10</v>
      </c>
      <c r="I21" s="44">
        <v>30</v>
      </c>
      <c r="J21" s="44">
        <f t="shared" si="1"/>
        <v>67500</v>
      </c>
      <c r="K21" s="44"/>
    </row>
    <row r="22" s="34" customFormat="1" ht="20" customHeight="1" spans="1:11">
      <c r="A22" s="44">
        <v>18</v>
      </c>
      <c r="B22" s="45" t="s">
        <v>439</v>
      </c>
      <c r="C22" s="45">
        <v>1185</v>
      </c>
      <c r="D22" s="45">
        <v>1180</v>
      </c>
      <c r="E22" s="45"/>
      <c r="F22" s="45">
        <v>600</v>
      </c>
      <c r="G22" s="44">
        <v>3065</v>
      </c>
      <c r="H22" s="45">
        <v>19</v>
      </c>
      <c r="I22" s="44">
        <v>30</v>
      </c>
      <c r="J22" s="44">
        <f t="shared" si="1"/>
        <v>91950</v>
      </c>
      <c r="K22" s="44"/>
    </row>
    <row r="23" s="34" customFormat="1" ht="20" customHeight="1" spans="1:11">
      <c r="A23" s="44">
        <v>19</v>
      </c>
      <c r="B23" s="45" t="s">
        <v>440</v>
      </c>
      <c r="C23" s="45">
        <v>240</v>
      </c>
      <c r="D23" s="45">
        <v>181</v>
      </c>
      <c r="E23" s="45"/>
      <c r="F23" s="45"/>
      <c r="G23" s="44">
        <f t="shared" ref="G23:G43" si="2">C23+D23+E23+F23</f>
        <v>421</v>
      </c>
      <c r="H23" s="45">
        <v>12</v>
      </c>
      <c r="I23" s="44">
        <v>30</v>
      </c>
      <c r="J23" s="44">
        <f t="shared" si="1"/>
        <v>12630</v>
      </c>
      <c r="K23" s="44"/>
    </row>
    <row r="24" s="34" customFormat="1" ht="20" customHeight="1" spans="1:11">
      <c r="A24" s="44">
        <v>20</v>
      </c>
      <c r="B24" s="45" t="s">
        <v>441</v>
      </c>
      <c r="C24" s="45">
        <v>450</v>
      </c>
      <c r="D24" s="45">
        <v>440</v>
      </c>
      <c r="E24" s="45"/>
      <c r="F24" s="45"/>
      <c r="G24" s="44">
        <f t="shared" si="2"/>
        <v>890</v>
      </c>
      <c r="H24" s="45">
        <v>7</v>
      </c>
      <c r="I24" s="44">
        <v>30</v>
      </c>
      <c r="J24" s="44">
        <f t="shared" si="1"/>
        <v>26700</v>
      </c>
      <c r="K24" s="44"/>
    </row>
    <row r="25" s="34" customFormat="1" ht="20" customHeight="1" spans="1:11">
      <c r="A25" s="44">
        <v>21</v>
      </c>
      <c r="B25" s="45" t="s">
        <v>442</v>
      </c>
      <c r="C25" s="45">
        <v>1215</v>
      </c>
      <c r="D25" s="45">
        <v>1145</v>
      </c>
      <c r="E25" s="45"/>
      <c r="F25" s="45">
        <v>945</v>
      </c>
      <c r="G25" s="44">
        <f t="shared" si="2"/>
        <v>3305</v>
      </c>
      <c r="H25" s="45">
        <v>14</v>
      </c>
      <c r="I25" s="44">
        <v>30</v>
      </c>
      <c r="J25" s="44">
        <f t="shared" si="1"/>
        <v>99150</v>
      </c>
      <c r="K25" s="44"/>
    </row>
    <row r="26" s="34" customFormat="1" ht="20" customHeight="1" spans="1:11">
      <c r="A26" s="44">
        <v>22</v>
      </c>
      <c r="B26" s="45" t="s">
        <v>443</v>
      </c>
      <c r="C26" s="45">
        <v>180</v>
      </c>
      <c r="D26" s="45">
        <v>177</v>
      </c>
      <c r="E26" s="45"/>
      <c r="F26" s="45"/>
      <c r="G26" s="44">
        <f t="shared" si="2"/>
        <v>357</v>
      </c>
      <c r="H26" s="45">
        <v>6</v>
      </c>
      <c r="I26" s="44">
        <v>30</v>
      </c>
      <c r="J26" s="44">
        <f t="shared" si="1"/>
        <v>10710</v>
      </c>
      <c r="K26" s="44"/>
    </row>
    <row r="27" s="34" customFormat="1" ht="20" customHeight="1" spans="1:11">
      <c r="A27" s="44">
        <v>23</v>
      </c>
      <c r="B27" s="45" t="s">
        <v>444</v>
      </c>
      <c r="C27" s="45">
        <v>646</v>
      </c>
      <c r="D27" s="45">
        <v>646</v>
      </c>
      <c r="E27" s="45"/>
      <c r="F27" s="45"/>
      <c r="G27" s="44">
        <f t="shared" si="2"/>
        <v>1292</v>
      </c>
      <c r="H27" s="45">
        <v>12</v>
      </c>
      <c r="I27" s="44">
        <v>30</v>
      </c>
      <c r="J27" s="44">
        <f t="shared" si="1"/>
        <v>38760</v>
      </c>
      <c r="K27" s="44"/>
    </row>
    <row r="28" s="34" customFormat="1" ht="20" customHeight="1" spans="1:11">
      <c r="A28" s="44">
        <v>24</v>
      </c>
      <c r="B28" s="45" t="s">
        <v>445</v>
      </c>
      <c r="C28" s="45">
        <v>395</v>
      </c>
      <c r="D28" s="45">
        <v>375</v>
      </c>
      <c r="E28" s="45"/>
      <c r="F28" s="45"/>
      <c r="G28" s="44">
        <f t="shared" si="2"/>
        <v>770</v>
      </c>
      <c r="H28" s="45">
        <v>6</v>
      </c>
      <c r="I28" s="44">
        <v>30</v>
      </c>
      <c r="J28" s="44">
        <f t="shared" si="1"/>
        <v>23100</v>
      </c>
      <c r="K28" s="44"/>
    </row>
    <row r="29" s="34" customFormat="1" ht="20" customHeight="1" spans="1:11">
      <c r="A29" s="44">
        <v>25</v>
      </c>
      <c r="B29" s="45" t="s">
        <v>446</v>
      </c>
      <c r="C29" s="45">
        <v>475</v>
      </c>
      <c r="D29" s="45">
        <v>490</v>
      </c>
      <c r="E29" s="45"/>
      <c r="F29" s="45"/>
      <c r="G29" s="44">
        <f t="shared" si="2"/>
        <v>965</v>
      </c>
      <c r="H29" s="45">
        <v>11</v>
      </c>
      <c r="I29" s="44">
        <v>30</v>
      </c>
      <c r="J29" s="44">
        <f t="shared" si="1"/>
        <v>28950</v>
      </c>
      <c r="K29" s="44"/>
    </row>
    <row r="30" s="34" customFormat="1" ht="20" customHeight="1" spans="1:11">
      <c r="A30" s="44">
        <v>26</v>
      </c>
      <c r="B30" s="45" t="s">
        <v>447</v>
      </c>
      <c r="C30" s="45">
        <v>170</v>
      </c>
      <c r="D30" s="45"/>
      <c r="E30" s="45"/>
      <c r="F30" s="45"/>
      <c r="G30" s="44">
        <f t="shared" si="2"/>
        <v>170</v>
      </c>
      <c r="H30" s="45">
        <v>2</v>
      </c>
      <c r="I30" s="44">
        <v>30</v>
      </c>
      <c r="J30" s="44">
        <f t="shared" si="1"/>
        <v>5100</v>
      </c>
      <c r="K30" s="44"/>
    </row>
    <row r="31" s="34" customFormat="1" ht="20" customHeight="1" spans="1:11">
      <c r="A31" s="44">
        <v>27</v>
      </c>
      <c r="B31" s="45" t="s">
        <v>448</v>
      </c>
      <c r="C31" s="45">
        <v>200</v>
      </c>
      <c r="D31" s="45">
        <v>190</v>
      </c>
      <c r="E31" s="45"/>
      <c r="F31" s="45">
        <v>80</v>
      </c>
      <c r="G31" s="44">
        <f t="shared" si="2"/>
        <v>470</v>
      </c>
      <c r="H31" s="45">
        <v>3</v>
      </c>
      <c r="I31" s="44">
        <v>30</v>
      </c>
      <c r="J31" s="44">
        <f t="shared" si="1"/>
        <v>14100</v>
      </c>
      <c r="K31" s="44"/>
    </row>
    <row r="32" s="34" customFormat="1" ht="20" customHeight="1" spans="1:11">
      <c r="A32" s="44">
        <v>28</v>
      </c>
      <c r="B32" s="45" t="s">
        <v>449</v>
      </c>
      <c r="C32" s="45">
        <v>488</v>
      </c>
      <c r="D32" s="45">
        <v>158</v>
      </c>
      <c r="E32" s="45"/>
      <c r="F32" s="45">
        <v>150</v>
      </c>
      <c r="G32" s="44">
        <f t="shared" si="2"/>
        <v>796</v>
      </c>
      <c r="H32" s="45">
        <v>5</v>
      </c>
      <c r="I32" s="44">
        <v>30</v>
      </c>
      <c r="J32" s="44">
        <f t="shared" si="1"/>
        <v>23880</v>
      </c>
      <c r="K32" s="44"/>
    </row>
    <row r="33" s="34" customFormat="1" ht="20" customHeight="1" spans="1:11">
      <c r="A33" s="44">
        <v>29</v>
      </c>
      <c r="B33" s="45" t="s">
        <v>450</v>
      </c>
      <c r="C33" s="45">
        <v>288</v>
      </c>
      <c r="D33" s="45">
        <v>266</v>
      </c>
      <c r="E33" s="45"/>
      <c r="F33" s="45"/>
      <c r="G33" s="44">
        <f t="shared" si="2"/>
        <v>554</v>
      </c>
      <c r="H33" s="45">
        <v>5</v>
      </c>
      <c r="I33" s="44">
        <v>30</v>
      </c>
      <c r="J33" s="44">
        <f t="shared" si="1"/>
        <v>16620</v>
      </c>
      <c r="K33" s="44"/>
    </row>
    <row r="34" s="34" customFormat="1" ht="20" customHeight="1" spans="1:11">
      <c r="A34" s="44">
        <v>30</v>
      </c>
      <c r="B34" s="45" t="s">
        <v>451</v>
      </c>
      <c r="C34" s="45">
        <v>210</v>
      </c>
      <c r="D34" s="45">
        <v>143</v>
      </c>
      <c r="E34" s="45"/>
      <c r="F34" s="45"/>
      <c r="G34" s="44">
        <f t="shared" si="2"/>
        <v>353</v>
      </c>
      <c r="H34" s="45">
        <v>5</v>
      </c>
      <c r="I34" s="44">
        <v>30</v>
      </c>
      <c r="J34" s="44">
        <f t="shared" si="1"/>
        <v>10590</v>
      </c>
      <c r="K34" s="44"/>
    </row>
    <row r="35" s="34" customFormat="1" ht="20" customHeight="1" spans="1:11">
      <c r="A35" s="44">
        <v>31</v>
      </c>
      <c r="B35" s="45" t="s">
        <v>452</v>
      </c>
      <c r="C35" s="45">
        <v>150</v>
      </c>
      <c r="D35" s="45">
        <v>126</v>
      </c>
      <c r="E35" s="45"/>
      <c r="F35" s="45"/>
      <c r="G35" s="44">
        <f t="shared" si="2"/>
        <v>276</v>
      </c>
      <c r="H35" s="45">
        <v>6</v>
      </c>
      <c r="I35" s="44">
        <v>30</v>
      </c>
      <c r="J35" s="44">
        <f t="shared" si="1"/>
        <v>8280</v>
      </c>
      <c r="K35" s="44"/>
    </row>
    <row r="36" s="34" customFormat="1" ht="20" customHeight="1" spans="1:11">
      <c r="A36" s="44">
        <v>32</v>
      </c>
      <c r="B36" s="45" t="s">
        <v>453</v>
      </c>
      <c r="C36" s="45">
        <v>352</v>
      </c>
      <c r="D36" s="45">
        <v>327</v>
      </c>
      <c r="E36" s="45"/>
      <c r="F36" s="45"/>
      <c r="G36" s="44">
        <f t="shared" si="2"/>
        <v>679</v>
      </c>
      <c r="H36" s="45">
        <v>11</v>
      </c>
      <c r="I36" s="44">
        <v>30</v>
      </c>
      <c r="J36" s="44">
        <f t="shared" si="1"/>
        <v>20370</v>
      </c>
      <c r="K36" s="44"/>
    </row>
    <row r="37" s="34" customFormat="1" ht="20" customHeight="1" spans="1:11">
      <c r="A37" s="44">
        <v>33</v>
      </c>
      <c r="B37" s="45" t="s">
        <v>454</v>
      </c>
      <c r="C37" s="45">
        <v>305</v>
      </c>
      <c r="D37" s="45">
        <v>271</v>
      </c>
      <c r="E37" s="45"/>
      <c r="F37" s="45"/>
      <c r="G37" s="44">
        <f t="shared" si="2"/>
        <v>576</v>
      </c>
      <c r="H37" s="45">
        <v>11</v>
      </c>
      <c r="I37" s="44">
        <v>30</v>
      </c>
      <c r="J37" s="44">
        <f t="shared" si="1"/>
        <v>17280</v>
      </c>
      <c r="K37" s="44"/>
    </row>
    <row r="38" s="34" customFormat="1" ht="20" customHeight="1" spans="1:11">
      <c r="A38" s="44">
        <v>34</v>
      </c>
      <c r="B38" s="45" t="s">
        <v>455</v>
      </c>
      <c r="C38" s="45">
        <v>614</v>
      </c>
      <c r="D38" s="45">
        <v>559</v>
      </c>
      <c r="E38" s="45"/>
      <c r="F38" s="45"/>
      <c r="G38" s="44">
        <f t="shared" si="2"/>
        <v>1173</v>
      </c>
      <c r="H38" s="45">
        <v>14</v>
      </c>
      <c r="I38" s="44">
        <v>30</v>
      </c>
      <c r="J38" s="44">
        <f t="shared" si="1"/>
        <v>35190</v>
      </c>
      <c r="K38" s="44"/>
    </row>
    <row r="39" s="34" customFormat="1" ht="20" customHeight="1" spans="1:11">
      <c r="A39" s="44">
        <v>35</v>
      </c>
      <c r="B39" s="45" t="s">
        <v>456</v>
      </c>
      <c r="C39" s="45">
        <v>346</v>
      </c>
      <c r="D39" s="45">
        <v>319</v>
      </c>
      <c r="E39" s="45"/>
      <c r="F39" s="45"/>
      <c r="G39" s="44">
        <f t="shared" si="2"/>
        <v>665</v>
      </c>
      <c r="H39" s="45">
        <v>15</v>
      </c>
      <c r="I39" s="44">
        <v>30</v>
      </c>
      <c r="J39" s="44">
        <f t="shared" si="1"/>
        <v>19950</v>
      </c>
      <c r="K39" s="44"/>
    </row>
    <row r="40" s="34" customFormat="1" ht="30" customHeight="1" spans="1:11">
      <c r="A40" s="44">
        <v>36</v>
      </c>
      <c r="B40" s="45" t="s">
        <v>457</v>
      </c>
      <c r="C40" s="45">
        <v>910</v>
      </c>
      <c r="D40" s="45">
        <v>840</v>
      </c>
      <c r="E40" s="45">
        <v>140</v>
      </c>
      <c r="F40" s="45">
        <v>240</v>
      </c>
      <c r="G40" s="44">
        <f t="shared" si="2"/>
        <v>2130</v>
      </c>
      <c r="H40" s="45">
        <v>4</v>
      </c>
      <c r="I40" s="44" t="s">
        <v>458</v>
      </c>
      <c r="J40" s="44">
        <v>61100</v>
      </c>
      <c r="K40" s="49" t="s">
        <v>459</v>
      </c>
    </row>
    <row r="41" s="34" customFormat="1" ht="20" customHeight="1" spans="1:11">
      <c r="A41" s="44">
        <v>37</v>
      </c>
      <c r="B41" s="45" t="s">
        <v>460</v>
      </c>
      <c r="C41" s="45">
        <v>410</v>
      </c>
      <c r="D41" s="45">
        <v>372</v>
      </c>
      <c r="E41" s="45"/>
      <c r="F41" s="45">
        <v>120</v>
      </c>
      <c r="G41" s="44">
        <f t="shared" si="2"/>
        <v>902</v>
      </c>
      <c r="H41" s="45">
        <v>7</v>
      </c>
      <c r="I41" s="44">
        <v>30</v>
      </c>
      <c r="J41" s="44">
        <f t="shared" ref="J41:J43" si="3">G41*I41</f>
        <v>27060</v>
      </c>
      <c r="K41" s="44"/>
    </row>
    <row r="42" s="34" customFormat="1" ht="20" customHeight="1" spans="1:11">
      <c r="A42" s="44">
        <v>38</v>
      </c>
      <c r="B42" s="46" t="s">
        <v>461</v>
      </c>
      <c r="C42" s="47">
        <v>455</v>
      </c>
      <c r="D42" s="47">
        <v>305</v>
      </c>
      <c r="E42" s="47"/>
      <c r="F42" s="47">
        <v>200</v>
      </c>
      <c r="G42" s="44">
        <f t="shared" si="2"/>
        <v>960</v>
      </c>
      <c r="H42" s="46">
        <v>6</v>
      </c>
      <c r="I42" s="44">
        <v>30</v>
      </c>
      <c r="J42" s="44">
        <f t="shared" si="3"/>
        <v>28800</v>
      </c>
      <c r="K42" s="44"/>
    </row>
    <row r="43" s="34" customFormat="1" ht="20" customHeight="1" spans="1:11">
      <c r="A43" s="44">
        <v>39</v>
      </c>
      <c r="B43" s="44" t="s">
        <v>462</v>
      </c>
      <c r="C43" s="45">
        <v>928</v>
      </c>
      <c r="D43" s="45">
        <v>933</v>
      </c>
      <c r="E43" s="45"/>
      <c r="F43" s="45">
        <v>75</v>
      </c>
      <c r="G43" s="44">
        <f t="shared" si="2"/>
        <v>1936</v>
      </c>
      <c r="H43" s="44">
        <v>8</v>
      </c>
      <c r="I43" s="44">
        <v>30</v>
      </c>
      <c r="J43" s="44">
        <f t="shared" si="3"/>
        <v>58080</v>
      </c>
      <c r="K43" s="44"/>
    </row>
    <row r="44" s="33" customFormat="1" ht="43" customHeight="1" spans="1:11">
      <c r="A44" s="43" t="s">
        <v>463</v>
      </c>
      <c r="B44" s="43"/>
      <c r="C44" s="40">
        <f t="shared" ref="C44:H44" si="4">SUM(C5:C43)</f>
        <v>18760</v>
      </c>
      <c r="D44" s="40">
        <f t="shared" si="4"/>
        <v>16680</v>
      </c>
      <c r="E44" s="40">
        <f t="shared" si="4"/>
        <v>140</v>
      </c>
      <c r="F44" s="40">
        <f t="shared" si="4"/>
        <v>4081</v>
      </c>
      <c r="G44" s="40">
        <f t="shared" si="4"/>
        <v>39761</v>
      </c>
      <c r="H44" s="43">
        <f t="shared" si="4"/>
        <v>361</v>
      </c>
      <c r="I44" s="43"/>
      <c r="J44" s="43">
        <f>SUM(J5:J43)</f>
        <v>1190030</v>
      </c>
      <c r="K44" s="43"/>
    </row>
  </sheetData>
  <autoFilter ref="A4:K44">
    <extLst/>
  </autoFilter>
  <mergeCells count="11">
    <mergeCell ref="A1:K1"/>
    <mergeCell ref="J2:K2"/>
    <mergeCell ref="C3:F3"/>
    <mergeCell ref="A44:B44"/>
    <mergeCell ref="A3:A4"/>
    <mergeCell ref="B3:B4"/>
    <mergeCell ref="G3:G4"/>
    <mergeCell ref="H3:H4"/>
    <mergeCell ref="I3:I4"/>
    <mergeCell ref="J3:J4"/>
    <mergeCell ref="K3:K4"/>
  </mergeCells>
  <pageMargins left="0.751388888888889" right="0.751388888888889" top="0.409027777777778" bottom="0.60625" header="0.511805555555556" footer="0.511805555555556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O15" sqref="O15"/>
    </sheetView>
  </sheetViews>
  <sheetFormatPr defaultColWidth="9" defaultRowHeight="13.5" outlineLevelRow="4"/>
  <cols>
    <col min="1" max="1" width="6.625" customWidth="1"/>
    <col min="3" max="3" width="10.75" customWidth="1"/>
    <col min="4" max="4" width="24" customWidth="1"/>
    <col min="5" max="5" width="13.75" style="17" customWidth="1"/>
    <col min="6" max="7" width="10.125" customWidth="1"/>
    <col min="9" max="9" width="10.125" customWidth="1"/>
    <col min="10" max="10" width="13.625" customWidth="1"/>
    <col min="11" max="11" width="15.375" customWidth="1"/>
  </cols>
  <sheetData>
    <row r="1" spans="1:11">
      <c r="A1" s="6" t="s">
        <v>464</v>
      </c>
      <c r="B1" s="6"/>
      <c r="C1" s="6"/>
      <c r="D1" s="6"/>
      <c r="E1" s="31"/>
      <c r="F1" s="6"/>
      <c r="G1" s="6"/>
      <c r="H1" s="6"/>
      <c r="I1" s="6"/>
      <c r="J1" s="6"/>
      <c r="K1" s="6"/>
    </row>
    <row r="2" ht="45" customHeight="1" spans="1:11">
      <c r="A2" s="6"/>
      <c r="B2" s="6"/>
      <c r="C2" s="6"/>
      <c r="D2" s="6"/>
      <c r="E2" s="31"/>
      <c r="F2" s="6"/>
      <c r="G2" s="6"/>
      <c r="H2" s="6"/>
      <c r="I2" s="6"/>
      <c r="J2" s="6"/>
      <c r="K2" s="6"/>
    </row>
    <row r="3" s="5" customFormat="1" ht="35" customHeight="1" spans="1:11">
      <c r="A3" s="11" t="s">
        <v>1</v>
      </c>
      <c r="B3" s="11" t="s">
        <v>465</v>
      </c>
      <c r="C3" s="11" t="s">
        <v>466</v>
      </c>
      <c r="D3" s="11" t="s">
        <v>467</v>
      </c>
      <c r="E3" s="7" t="s">
        <v>468</v>
      </c>
      <c r="F3" s="11" t="s">
        <v>469</v>
      </c>
      <c r="G3" s="11" t="s">
        <v>470</v>
      </c>
      <c r="H3" s="11" t="s">
        <v>471</v>
      </c>
      <c r="I3" s="7" t="s">
        <v>472</v>
      </c>
      <c r="J3" s="7" t="s">
        <v>328</v>
      </c>
      <c r="K3" s="11" t="s">
        <v>25</v>
      </c>
    </row>
    <row r="4" s="5" customFormat="1" ht="30" customHeight="1" spans="1:11">
      <c r="A4" s="9">
        <v>1</v>
      </c>
      <c r="B4" s="8" t="s">
        <v>236</v>
      </c>
      <c r="C4" s="8" t="s">
        <v>473</v>
      </c>
      <c r="D4" s="8" t="s">
        <v>474</v>
      </c>
      <c r="E4" s="8" t="s">
        <v>475</v>
      </c>
      <c r="F4" s="9">
        <v>248</v>
      </c>
      <c r="G4" s="9">
        <v>89.5</v>
      </c>
      <c r="H4" s="9" t="s">
        <v>357</v>
      </c>
      <c r="I4" s="9">
        <v>4500</v>
      </c>
      <c r="J4" s="9">
        <f>F4*I4</f>
        <v>1116000</v>
      </c>
      <c r="K4" s="9"/>
    </row>
    <row r="5" s="13" customFormat="1" ht="39" customHeight="1" spans="1:11">
      <c r="A5" s="10" t="s">
        <v>476</v>
      </c>
      <c r="B5" s="10"/>
      <c r="C5" s="10"/>
      <c r="D5" s="10"/>
      <c r="E5" s="10"/>
      <c r="F5" s="10"/>
      <c r="G5" s="10"/>
      <c r="H5" s="10"/>
      <c r="I5" s="10"/>
      <c r="J5" s="10">
        <f>SUM(J4:J4)</f>
        <v>1116000</v>
      </c>
      <c r="K5" s="12"/>
    </row>
  </sheetData>
  <mergeCells count="2">
    <mergeCell ref="A5:I5"/>
    <mergeCell ref="A1:K2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Q18" sqref="Q18"/>
    </sheetView>
  </sheetViews>
  <sheetFormatPr defaultColWidth="9" defaultRowHeight="13.5" outlineLevelRow="7"/>
  <cols>
    <col min="1" max="1" width="5.125" style="15" customWidth="1"/>
    <col min="2" max="3" width="8.625" style="15" customWidth="1"/>
    <col min="4" max="4" width="13.5" style="15" customWidth="1"/>
    <col min="5" max="6" width="9.625" style="15" customWidth="1"/>
    <col min="7" max="7" width="10.375" style="15" customWidth="1"/>
    <col min="8" max="9" width="9.625" style="15" customWidth="1"/>
    <col min="10" max="10" width="13.25" style="15" customWidth="1"/>
    <col min="11" max="16384" width="9" style="15"/>
  </cols>
  <sheetData>
    <row r="1" ht="55" customHeight="1" spans="1:10">
      <c r="A1" s="25" t="s">
        <v>477</v>
      </c>
      <c r="B1" s="25"/>
      <c r="C1" s="25"/>
      <c r="D1" s="25"/>
      <c r="E1" s="25"/>
      <c r="F1" s="25"/>
      <c r="G1" s="25"/>
      <c r="H1" s="25"/>
      <c r="I1" s="25"/>
      <c r="J1" s="25"/>
    </row>
    <row r="2" s="24" customFormat="1" ht="54" customHeight="1" spans="1:10">
      <c r="A2" s="26" t="s">
        <v>1</v>
      </c>
      <c r="B2" s="26" t="s">
        <v>17</v>
      </c>
      <c r="C2" s="26" t="s">
        <v>323</v>
      </c>
      <c r="D2" s="26" t="s">
        <v>478</v>
      </c>
      <c r="E2" s="27" t="s">
        <v>479</v>
      </c>
      <c r="F2" s="27" t="s">
        <v>480</v>
      </c>
      <c r="G2" s="27" t="s">
        <v>481</v>
      </c>
      <c r="H2" s="27" t="s">
        <v>482</v>
      </c>
      <c r="I2" s="27" t="s">
        <v>483</v>
      </c>
      <c r="J2" s="29" t="s">
        <v>25</v>
      </c>
    </row>
    <row r="3" ht="30" customHeight="1" spans="1:10">
      <c r="A3" s="28">
        <v>1</v>
      </c>
      <c r="B3" s="28" t="s">
        <v>236</v>
      </c>
      <c r="C3" s="28" t="s">
        <v>484</v>
      </c>
      <c r="D3" s="28">
        <v>15974043999</v>
      </c>
      <c r="E3" s="28">
        <v>260</v>
      </c>
      <c r="F3" s="28">
        <v>16000</v>
      </c>
      <c r="G3" s="28">
        <v>9</v>
      </c>
      <c r="H3" s="28">
        <f>F3*G3</f>
        <v>144000</v>
      </c>
      <c r="I3" s="28">
        <f>H3*0.8</f>
        <v>115200</v>
      </c>
      <c r="J3" s="30"/>
    </row>
    <row r="4" ht="30" customHeight="1" spans="1:10">
      <c r="A4" s="28">
        <v>2</v>
      </c>
      <c r="B4" s="28" t="s">
        <v>178</v>
      </c>
      <c r="C4" s="28" t="s">
        <v>485</v>
      </c>
      <c r="D4" s="28">
        <v>18797557850</v>
      </c>
      <c r="E4" s="28">
        <v>11</v>
      </c>
      <c r="F4" s="28">
        <v>700</v>
      </c>
      <c r="G4" s="28">
        <v>9</v>
      </c>
      <c r="H4" s="28">
        <f>F4*G4</f>
        <v>6300</v>
      </c>
      <c r="I4" s="28">
        <f>H4*0.8</f>
        <v>5040</v>
      </c>
      <c r="J4" s="30"/>
    </row>
    <row r="5" ht="30" customHeight="1" spans="1:10">
      <c r="A5" s="28">
        <v>3</v>
      </c>
      <c r="B5" s="28" t="s">
        <v>57</v>
      </c>
      <c r="C5" s="28" t="s">
        <v>486</v>
      </c>
      <c r="D5" s="28">
        <v>13574581868</v>
      </c>
      <c r="E5" s="28">
        <v>75</v>
      </c>
      <c r="F5" s="28">
        <v>5580</v>
      </c>
      <c r="G5" s="28">
        <v>9</v>
      </c>
      <c r="H5" s="28">
        <f>F5*G5</f>
        <v>50220</v>
      </c>
      <c r="I5" s="28">
        <f>H5*0.8</f>
        <v>40176</v>
      </c>
      <c r="J5" s="30"/>
    </row>
    <row r="6" ht="30" customHeight="1" spans="1:10">
      <c r="A6" s="28">
        <v>4</v>
      </c>
      <c r="B6" s="28" t="s">
        <v>57</v>
      </c>
      <c r="C6" s="28" t="s">
        <v>487</v>
      </c>
      <c r="D6" s="28">
        <v>13469321189</v>
      </c>
      <c r="E6" s="28">
        <v>70</v>
      </c>
      <c r="F6" s="28">
        <v>4500</v>
      </c>
      <c r="G6" s="28">
        <v>9</v>
      </c>
      <c r="H6" s="28">
        <f>F6*G6</f>
        <v>40500</v>
      </c>
      <c r="I6" s="28">
        <f>H6*0.8</f>
        <v>32400</v>
      </c>
      <c r="J6" s="30"/>
    </row>
    <row r="7" ht="30" customHeight="1" spans="1:10">
      <c r="A7" s="28">
        <v>5</v>
      </c>
      <c r="B7" s="28" t="s">
        <v>488</v>
      </c>
      <c r="C7" s="28" t="s">
        <v>489</v>
      </c>
      <c r="D7" s="28">
        <v>13787549603</v>
      </c>
      <c r="E7" s="28">
        <v>60</v>
      </c>
      <c r="F7" s="28">
        <v>15000</v>
      </c>
      <c r="G7" s="28">
        <v>9</v>
      </c>
      <c r="H7" s="28">
        <f>F7*G7</f>
        <v>135000</v>
      </c>
      <c r="I7" s="28">
        <f>H7*0.8</f>
        <v>108000</v>
      </c>
      <c r="J7" s="30"/>
    </row>
    <row r="8" s="24" customFormat="1" ht="69" customHeight="1" spans="1:10">
      <c r="A8" s="10" t="s">
        <v>490</v>
      </c>
      <c r="B8" s="10"/>
      <c r="C8" s="10"/>
      <c r="D8" s="10"/>
      <c r="E8" s="10"/>
      <c r="F8" s="10"/>
      <c r="G8" s="10"/>
      <c r="H8" s="10"/>
      <c r="I8" s="10">
        <f>SUM(I3:I7)</f>
        <v>300816</v>
      </c>
      <c r="J8" s="10"/>
    </row>
  </sheetData>
  <mergeCells count="2">
    <mergeCell ref="A1:J1"/>
    <mergeCell ref="A8:H8"/>
  </mergeCells>
  <pageMargins left="0.357638888888889" right="0.35763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pane ySplit="2" topLeftCell="A3" activePane="bottomLeft" state="frozen"/>
      <selection/>
      <selection pane="bottomLeft" activeCell="N10" sqref="N10"/>
    </sheetView>
  </sheetViews>
  <sheetFormatPr defaultColWidth="9" defaultRowHeight="13.5"/>
  <cols>
    <col min="1" max="1" width="5.75" customWidth="1"/>
    <col min="2" max="2" width="7.625" customWidth="1"/>
    <col min="3" max="3" width="11.75" customWidth="1"/>
    <col min="4" max="4" width="24.5" customWidth="1"/>
    <col min="5" max="5" width="19.625" customWidth="1"/>
    <col min="6" max="8" width="9.125" customWidth="1"/>
    <col min="9" max="10" width="10.125" customWidth="1"/>
    <col min="11" max="11" width="15.75" customWidth="1"/>
    <col min="18" max="18" width="9.375"/>
  </cols>
  <sheetData>
    <row r="1" s="5" customFormat="1" ht="43" customHeight="1" spans="1:11">
      <c r="A1" s="20" t="s">
        <v>491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="19" customFormat="1" ht="50" customHeight="1" spans="1:11">
      <c r="A2" s="7" t="s">
        <v>1</v>
      </c>
      <c r="B2" s="7" t="s">
        <v>465</v>
      </c>
      <c r="C2" s="7" t="s">
        <v>466</v>
      </c>
      <c r="D2" s="7" t="s">
        <v>467</v>
      </c>
      <c r="E2" s="7" t="s">
        <v>468</v>
      </c>
      <c r="F2" s="7" t="s">
        <v>469</v>
      </c>
      <c r="G2" s="7" t="s">
        <v>492</v>
      </c>
      <c r="H2" s="7" t="s">
        <v>493</v>
      </c>
      <c r="I2" s="7" t="s">
        <v>494</v>
      </c>
      <c r="J2" s="7" t="s">
        <v>495</v>
      </c>
      <c r="K2" s="7" t="s">
        <v>25</v>
      </c>
    </row>
    <row r="3" s="5" customFormat="1" ht="27" customHeight="1" spans="1:11">
      <c r="A3" s="8">
        <v>1</v>
      </c>
      <c r="B3" s="8" t="s">
        <v>57</v>
      </c>
      <c r="C3" s="8" t="s">
        <v>496</v>
      </c>
      <c r="D3" s="8" t="s">
        <v>497</v>
      </c>
      <c r="E3" s="9" t="s">
        <v>498</v>
      </c>
      <c r="F3" s="9">
        <v>119.77</v>
      </c>
      <c r="G3" s="9">
        <v>95</v>
      </c>
      <c r="H3" s="8" t="s">
        <v>331</v>
      </c>
      <c r="I3" s="8">
        <v>800</v>
      </c>
      <c r="J3" s="8">
        <f t="shared" ref="J3:J16" si="0">F3*I3</f>
        <v>95816</v>
      </c>
      <c r="K3" s="9"/>
    </row>
    <row r="4" s="5" customFormat="1" ht="27" customHeight="1" spans="1:11">
      <c r="A4" s="8">
        <v>2</v>
      </c>
      <c r="B4" s="8" t="s">
        <v>57</v>
      </c>
      <c r="C4" s="8" t="s">
        <v>499</v>
      </c>
      <c r="D4" s="8" t="s">
        <v>500</v>
      </c>
      <c r="E4" s="8" t="s">
        <v>501</v>
      </c>
      <c r="F4" s="8">
        <v>50.27</v>
      </c>
      <c r="G4" s="8">
        <v>94</v>
      </c>
      <c r="H4" s="8" t="s">
        <v>331</v>
      </c>
      <c r="I4" s="8">
        <v>800</v>
      </c>
      <c r="J4" s="8">
        <f t="shared" si="0"/>
        <v>40216</v>
      </c>
      <c r="K4" s="9"/>
    </row>
    <row r="5" s="5" customFormat="1" ht="27" customHeight="1" spans="1:11">
      <c r="A5" s="8">
        <v>3</v>
      </c>
      <c r="B5" s="8" t="s">
        <v>200</v>
      </c>
      <c r="C5" s="8" t="s">
        <v>204</v>
      </c>
      <c r="D5" s="8" t="s">
        <v>502</v>
      </c>
      <c r="E5" s="9" t="s">
        <v>503</v>
      </c>
      <c r="F5" s="9">
        <v>180</v>
      </c>
      <c r="G5" s="9">
        <v>92</v>
      </c>
      <c r="H5" s="8" t="s">
        <v>331</v>
      </c>
      <c r="I5" s="8">
        <v>800</v>
      </c>
      <c r="J5" s="8">
        <f t="shared" si="0"/>
        <v>144000</v>
      </c>
      <c r="K5" s="9"/>
    </row>
    <row r="6" ht="27" customHeight="1" spans="1:11">
      <c r="A6" s="8">
        <v>4</v>
      </c>
      <c r="B6" s="8" t="s">
        <v>200</v>
      </c>
      <c r="C6" s="8" t="s">
        <v>204</v>
      </c>
      <c r="D6" s="8" t="s">
        <v>504</v>
      </c>
      <c r="E6" s="8" t="s">
        <v>503</v>
      </c>
      <c r="F6" s="9">
        <v>150</v>
      </c>
      <c r="G6" s="9">
        <v>91</v>
      </c>
      <c r="H6" s="8" t="s">
        <v>331</v>
      </c>
      <c r="I6" s="8">
        <v>1500</v>
      </c>
      <c r="J6" s="8">
        <f t="shared" si="0"/>
        <v>225000</v>
      </c>
      <c r="K6" s="9"/>
    </row>
    <row r="7" s="5" customFormat="1" ht="27" customHeight="1" spans="1:11">
      <c r="A7" s="8">
        <v>5</v>
      </c>
      <c r="B7" s="8" t="s">
        <v>57</v>
      </c>
      <c r="C7" s="8" t="s">
        <v>505</v>
      </c>
      <c r="D7" s="8" t="s">
        <v>506</v>
      </c>
      <c r="E7" s="9" t="s">
        <v>507</v>
      </c>
      <c r="F7" s="9">
        <v>100</v>
      </c>
      <c r="G7" s="9">
        <v>87</v>
      </c>
      <c r="H7" s="9" t="s">
        <v>357</v>
      </c>
      <c r="I7" s="9">
        <v>720</v>
      </c>
      <c r="J7" s="8">
        <f t="shared" si="0"/>
        <v>72000</v>
      </c>
      <c r="K7" s="9"/>
    </row>
    <row r="8" s="5" customFormat="1" ht="27" customHeight="1" spans="1:11">
      <c r="A8" s="8">
        <v>6</v>
      </c>
      <c r="B8" s="8" t="s">
        <v>57</v>
      </c>
      <c r="C8" s="8" t="s">
        <v>496</v>
      </c>
      <c r="D8" s="9" t="s">
        <v>508</v>
      </c>
      <c r="E8" s="9" t="s">
        <v>509</v>
      </c>
      <c r="F8" s="9">
        <v>70</v>
      </c>
      <c r="G8" s="9">
        <v>85</v>
      </c>
      <c r="H8" s="9" t="s">
        <v>357</v>
      </c>
      <c r="I8" s="9">
        <v>720</v>
      </c>
      <c r="J8" s="8">
        <f t="shared" si="0"/>
        <v>50400</v>
      </c>
      <c r="K8" s="9"/>
    </row>
    <row r="9" s="5" customFormat="1" ht="27" customHeight="1" spans="1:11">
      <c r="A9" s="8">
        <v>7</v>
      </c>
      <c r="B9" s="8" t="s">
        <v>57</v>
      </c>
      <c r="C9" s="8" t="s">
        <v>510</v>
      </c>
      <c r="D9" s="9" t="s">
        <v>511</v>
      </c>
      <c r="E9" s="9" t="s">
        <v>512</v>
      </c>
      <c r="F9" s="9">
        <v>80</v>
      </c>
      <c r="G9" s="9">
        <v>88</v>
      </c>
      <c r="H9" s="9" t="s">
        <v>357</v>
      </c>
      <c r="I9" s="9">
        <v>720</v>
      </c>
      <c r="J9" s="8">
        <f t="shared" si="0"/>
        <v>57600</v>
      </c>
      <c r="K9" s="9"/>
    </row>
    <row r="10" s="5" customFormat="1" ht="27" customHeight="1" spans="1:11">
      <c r="A10" s="8">
        <v>8</v>
      </c>
      <c r="B10" s="8" t="s">
        <v>57</v>
      </c>
      <c r="C10" s="8" t="s">
        <v>513</v>
      </c>
      <c r="D10" s="9" t="s">
        <v>514</v>
      </c>
      <c r="E10" s="8" t="s">
        <v>515</v>
      </c>
      <c r="F10" s="8">
        <v>78.78</v>
      </c>
      <c r="G10" s="8">
        <v>87</v>
      </c>
      <c r="H10" s="9" t="s">
        <v>357</v>
      </c>
      <c r="I10" s="9">
        <v>720</v>
      </c>
      <c r="J10" s="8">
        <f t="shared" si="0"/>
        <v>56721.6</v>
      </c>
      <c r="K10" s="9"/>
    </row>
    <row r="11" s="5" customFormat="1" ht="27" customHeight="1" spans="1:11">
      <c r="A11" s="8">
        <v>9</v>
      </c>
      <c r="B11" s="8" t="s">
        <v>236</v>
      </c>
      <c r="C11" s="8" t="s">
        <v>516</v>
      </c>
      <c r="D11" s="8" t="s">
        <v>517</v>
      </c>
      <c r="E11" s="9" t="s">
        <v>518</v>
      </c>
      <c r="F11" s="9">
        <v>50</v>
      </c>
      <c r="G11" s="9">
        <v>87</v>
      </c>
      <c r="H11" s="9" t="s">
        <v>357</v>
      </c>
      <c r="I11" s="9">
        <v>720</v>
      </c>
      <c r="J11" s="8">
        <f t="shared" si="0"/>
        <v>36000</v>
      </c>
      <c r="K11" s="9"/>
    </row>
    <row r="12" s="5" customFormat="1" ht="27" customHeight="1" spans="1:11">
      <c r="A12" s="8">
        <v>10</v>
      </c>
      <c r="B12" s="8" t="s">
        <v>178</v>
      </c>
      <c r="C12" s="8" t="s">
        <v>519</v>
      </c>
      <c r="D12" s="9" t="s">
        <v>520</v>
      </c>
      <c r="E12" s="9" t="s">
        <v>521</v>
      </c>
      <c r="F12" s="9">
        <v>70</v>
      </c>
      <c r="G12" s="9">
        <v>89</v>
      </c>
      <c r="H12" s="9" t="s">
        <v>357</v>
      </c>
      <c r="I12" s="9">
        <v>720</v>
      </c>
      <c r="J12" s="8">
        <f t="shared" si="0"/>
        <v>50400</v>
      </c>
      <c r="K12" s="9"/>
    </row>
    <row r="13" s="5" customFormat="1" ht="27" customHeight="1" spans="1:11">
      <c r="A13" s="8">
        <v>11</v>
      </c>
      <c r="B13" s="8" t="s">
        <v>26</v>
      </c>
      <c r="C13" s="8" t="s">
        <v>27</v>
      </c>
      <c r="D13" s="8" t="s">
        <v>522</v>
      </c>
      <c r="E13" s="8" t="s">
        <v>523</v>
      </c>
      <c r="F13" s="8">
        <v>100.31</v>
      </c>
      <c r="G13" s="8">
        <v>89</v>
      </c>
      <c r="H13" s="9" t="s">
        <v>357</v>
      </c>
      <c r="I13" s="9">
        <v>720</v>
      </c>
      <c r="J13" s="8">
        <f t="shared" si="0"/>
        <v>72223.2</v>
      </c>
      <c r="K13" s="9"/>
    </row>
    <row r="14" s="5" customFormat="1" ht="27" customHeight="1" spans="1:11">
      <c r="A14" s="8">
        <v>12</v>
      </c>
      <c r="B14" s="8" t="s">
        <v>524</v>
      </c>
      <c r="C14" s="8" t="s">
        <v>525</v>
      </c>
      <c r="D14" s="8" t="s">
        <v>526</v>
      </c>
      <c r="E14" s="8" t="s">
        <v>527</v>
      </c>
      <c r="F14" s="8">
        <v>110</v>
      </c>
      <c r="G14" s="8">
        <v>87</v>
      </c>
      <c r="H14" s="9" t="s">
        <v>357</v>
      </c>
      <c r="I14" s="9">
        <v>720</v>
      </c>
      <c r="J14" s="8">
        <f t="shared" si="0"/>
        <v>79200</v>
      </c>
      <c r="K14" s="9"/>
    </row>
    <row r="15" s="5" customFormat="1" ht="27" customHeight="1" spans="1:11">
      <c r="A15" s="8">
        <v>13</v>
      </c>
      <c r="B15" s="8" t="s">
        <v>54</v>
      </c>
      <c r="C15" s="8" t="s">
        <v>528</v>
      </c>
      <c r="D15" s="8" t="s">
        <v>529</v>
      </c>
      <c r="E15" s="8" t="s">
        <v>530</v>
      </c>
      <c r="F15" s="9">
        <v>175.55</v>
      </c>
      <c r="G15" s="9">
        <v>88</v>
      </c>
      <c r="H15" s="9" t="s">
        <v>357</v>
      </c>
      <c r="I15" s="9">
        <v>720</v>
      </c>
      <c r="J15" s="8">
        <f t="shared" si="0"/>
        <v>126396</v>
      </c>
      <c r="K15" s="9"/>
    </row>
    <row r="16" s="5" customFormat="1" ht="27" customHeight="1" spans="1:11">
      <c r="A16" s="8">
        <v>14</v>
      </c>
      <c r="B16" s="8" t="s">
        <v>200</v>
      </c>
      <c r="C16" s="8" t="s">
        <v>201</v>
      </c>
      <c r="D16" s="8" t="s">
        <v>531</v>
      </c>
      <c r="E16" s="8" t="s">
        <v>532</v>
      </c>
      <c r="F16" s="8">
        <v>162.7</v>
      </c>
      <c r="G16" s="8">
        <v>86</v>
      </c>
      <c r="H16" s="9" t="s">
        <v>357</v>
      </c>
      <c r="I16" s="9">
        <v>720</v>
      </c>
      <c r="J16" s="8">
        <f t="shared" si="0"/>
        <v>117144</v>
      </c>
      <c r="K16" s="9"/>
    </row>
    <row r="17" s="5" customFormat="1" ht="27" customHeight="1" spans="1:11">
      <c r="A17" s="8">
        <v>15</v>
      </c>
      <c r="B17" s="8" t="s">
        <v>45</v>
      </c>
      <c r="C17" s="8" t="s">
        <v>533</v>
      </c>
      <c r="D17" s="8" t="s">
        <v>534</v>
      </c>
      <c r="E17" s="8" t="s">
        <v>535</v>
      </c>
      <c r="F17" s="9">
        <v>120</v>
      </c>
      <c r="G17" s="9">
        <v>89</v>
      </c>
      <c r="H17" s="9" t="s">
        <v>357</v>
      </c>
      <c r="I17" s="9">
        <v>720</v>
      </c>
      <c r="J17" s="8">
        <f t="shared" ref="J17:J31" si="1">F17*I17</f>
        <v>86400</v>
      </c>
      <c r="K17" s="9"/>
    </row>
    <row r="18" s="5" customFormat="1" ht="27" customHeight="1" spans="1:11">
      <c r="A18" s="8">
        <v>16</v>
      </c>
      <c r="B18" s="8" t="s">
        <v>108</v>
      </c>
      <c r="C18" s="8" t="s">
        <v>536</v>
      </c>
      <c r="D18" s="8" t="s">
        <v>537</v>
      </c>
      <c r="E18" s="9" t="s">
        <v>538</v>
      </c>
      <c r="F18" s="9">
        <v>50</v>
      </c>
      <c r="G18" s="9">
        <v>89</v>
      </c>
      <c r="H18" s="9" t="s">
        <v>357</v>
      </c>
      <c r="I18" s="9">
        <v>720</v>
      </c>
      <c r="J18" s="8">
        <f t="shared" si="1"/>
        <v>36000</v>
      </c>
      <c r="K18" s="9"/>
    </row>
    <row r="19" s="5" customFormat="1" ht="27" customHeight="1" spans="1:11">
      <c r="A19" s="8">
        <v>17</v>
      </c>
      <c r="B19" s="8" t="s">
        <v>539</v>
      </c>
      <c r="C19" s="8" t="s">
        <v>540</v>
      </c>
      <c r="D19" s="8" t="s">
        <v>541</v>
      </c>
      <c r="E19" s="8" t="s">
        <v>542</v>
      </c>
      <c r="F19" s="8">
        <v>50</v>
      </c>
      <c r="G19" s="8">
        <v>88</v>
      </c>
      <c r="H19" s="9" t="s">
        <v>357</v>
      </c>
      <c r="I19" s="9">
        <v>720</v>
      </c>
      <c r="J19" s="8">
        <f t="shared" si="1"/>
        <v>36000</v>
      </c>
      <c r="K19" s="9"/>
    </row>
    <row r="20" s="5" customFormat="1" ht="27" customHeight="1" spans="1:11">
      <c r="A20" s="8">
        <v>18</v>
      </c>
      <c r="B20" s="8" t="s">
        <v>539</v>
      </c>
      <c r="C20" s="8" t="s">
        <v>540</v>
      </c>
      <c r="D20" s="9" t="s">
        <v>294</v>
      </c>
      <c r="E20" s="9" t="s">
        <v>543</v>
      </c>
      <c r="F20" s="9">
        <v>99.78</v>
      </c>
      <c r="G20" s="9">
        <v>89.5</v>
      </c>
      <c r="H20" s="9" t="s">
        <v>357</v>
      </c>
      <c r="I20" s="9">
        <v>720</v>
      </c>
      <c r="J20" s="8">
        <f t="shared" si="1"/>
        <v>71841.6</v>
      </c>
      <c r="K20" s="9"/>
    </row>
    <row r="21" s="5" customFormat="1" ht="27" customHeight="1" spans="1:11">
      <c r="A21" s="8">
        <v>19</v>
      </c>
      <c r="B21" s="8" t="s">
        <v>539</v>
      </c>
      <c r="C21" s="8" t="s">
        <v>544</v>
      </c>
      <c r="D21" s="9" t="s">
        <v>305</v>
      </c>
      <c r="E21" s="9" t="s">
        <v>545</v>
      </c>
      <c r="F21" s="9">
        <v>60</v>
      </c>
      <c r="G21" s="9">
        <v>88.5</v>
      </c>
      <c r="H21" s="9" t="s">
        <v>357</v>
      </c>
      <c r="I21" s="9">
        <v>720</v>
      </c>
      <c r="J21" s="8">
        <f t="shared" si="1"/>
        <v>43200</v>
      </c>
      <c r="K21" s="9"/>
    </row>
    <row r="22" s="5" customFormat="1" ht="27" customHeight="1" spans="1:11">
      <c r="A22" s="8">
        <v>20</v>
      </c>
      <c r="B22" s="8" t="s">
        <v>539</v>
      </c>
      <c r="C22" s="8" t="s">
        <v>546</v>
      </c>
      <c r="D22" s="9" t="s">
        <v>547</v>
      </c>
      <c r="E22" s="9" t="s">
        <v>548</v>
      </c>
      <c r="F22" s="9">
        <v>50</v>
      </c>
      <c r="G22" s="9">
        <v>86</v>
      </c>
      <c r="H22" s="9" t="s">
        <v>357</v>
      </c>
      <c r="I22" s="9">
        <v>720</v>
      </c>
      <c r="J22" s="8">
        <f t="shared" si="1"/>
        <v>36000</v>
      </c>
      <c r="K22" s="9"/>
    </row>
    <row r="23" s="5" customFormat="1" ht="27" customHeight="1" spans="1:11">
      <c r="A23" s="8">
        <v>21</v>
      </c>
      <c r="B23" s="8" t="s">
        <v>539</v>
      </c>
      <c r="C23" s="8" t="s">
        <v>549</v>
      </c>
      <c r="D23" s="8" t="s">
        <v>355</v>
      </c>
      <c r="E23" s="8" t="s">
        <v>550</v>
      </c>
      <c r="F23" s="8">
        <v>107.66</v>
      </c>
      <c r="G23" s="8">
        <v>89</v>
      </c>
      <c r="H23" s="9" t="s">
        <v>357</v>
      </c>
      <c r="I23" s="9">
        <v>720</v>
      </c>
      <c r="J23" s="8">
        <f t="shared" si="1"/>
        <v>77515.2</v>
      </c>
      <c r="K23" s="9"/>
    </row>
    <row r="24" ht="27" customHeight="1" spans="1:11">
      <c r="A24" s="8">
        <v>22</v>
      </c>
      <c r="B24" s="8" t="s">
        <v>289</v>
      </c>
      <c r="C24" s="8" t="s">
        <v>551</v>
      </c>
      <c r="D24" s="8" t="s">
        <v>552</v>
      </c>
      <c r="E24" s="8" t="s">
        <v>553</v>
      </c>
      <c r="F24" s="8">
        <v>180</v>
      </c>
      <c r="G24" s="8">
        <v>88</v>
      </c>
      <c r="H24" s="9" t="s">
        <v>357</v>
      </c>
      <c r="I24" s="9">
        <v>1350</v>
      </c>
      <c r="J24" s="8">
        <f t="shared" si="1"/>
        <v>243000</v>
      </c>
      <c r="K24" s="9"/>
    </row>
    <row r="25" ht="27" customHeight="1" spans="1:11">
      <c r="A25" s="8">
        <v>23</v>
      </c>
      <c r="B25" s="8" t="s">
        <v>318</v>
      </c>
      <c r="C25" s="8" t="s">
        <v>554</v>
      </c>
      <c r="D25" s="8" t="s">
        <v>555</v>
      </c>
      <c r="E25" s="8" t="s">
        <v>556</v>
      </c>
      <c r="F25" s="9">
        <v>80.68</v>
      </c>
      <c r="G25" s="9">
        <v>88</v>
      </c>
      <c r="H25" s="9" t="s">
        <v>357</v>
      </c>
      <c r="I25" s="9">
        <v>1350</v>
      </c>
      <c r="J25" s="8">
        <f t="shared" si="1"/>
        <v>108918</v>
      </c>
      <c r="K25" s="9"/>
    </row>
    <row r="26" ht="27" customHeight="1" spans="1:11">
      <c r="A26" s="8">
        <v>24</v>
      </c>
      <c r="B26" s="8" t="s">
        <v>38</v>
      </c>
      <c r="C26" s="8" t="s">
        <v>557</v>
      </c>
      <c r="D26" s="8" t="s">
        <v>558</v>
      </c>
      <c r="E26" s="8" t="s">
        <v>559</v>
      </c>
      <c r="F26" s="9">
        <v>72.4</v>
      </c>
      <c r="G26" s="9">
        <v>88</v>
      </c>
      <c r="H26" s="9" t="s">
        <v>357</v>
      </c>
      <c r="I26" s="9">
        <v>1350</v>
      </c>
      <c r="J26" s="8">
        <f t="shared" si="1"/>
        <v>97740</v>
      </c>
      <c r="K26" s="9"/>
    </row>
    <row r="27" ht="27" customHeight="1" spans="1:11">
      <c r="A27" s="8">
        <v>25</v>
      </c>
      <c r="B27" s="8" t="s">
        <v>146</v>
      </c>
      <c r="C27" s="8" t="s">
        <v>560</v>
      </c>
      <c r="D27" s="8" t="s">
        <v>561</v>
      </c>
      <c r="E27" s="8" t="s">
        <v>562</v>
      </c>
      <c r="F27" s="9">
        <v>179</v>
      </c>
      <c r="G27" s="9">
        <v>89</v>
      </c>
      <c r="H27" s="9" t="s">
        <v>357</v>
      </c>
      <c r="I27" s="9">
        <v>1350</v>
      </c>
      <c r="J27" s="8">
        <f t="shared" si="1"/>
        <v>241650</v>
      </c>
      <c r="K27" s="9"/>
    </row>
    <row r="28" s="5" customFormat="1" ht="27" customHeight="1" spans="1:11">
      <c r="A28" s="8">
        <v>26</v>
      </c>
      <c r="B28" s="8" t="s">
        <v>200</v>
      </c>
      <c r="C28" s="8" t="s">
        <v>563</v>
      </c>
      <c r="D28" s="8" t="s">
        <v>564</v>
      </c>
      <c r="E28" s="8" t="s">
        <v>565</v>
      </c>
      <c r="F28" s="8">
        <v>90</v>
      </c>
      <c r="G28" s="8">
        <v>83</v>
      </c>
      <c r="H28" s="8" t="s">
        <v>401</v>
      </c>
      <c r="I28" s="9">
        <v>640</v>
      </c>
      <c r="J28" s="8">
        <f t="shared" si="1"/>
        <v>57600</v>
      </c>
      <c r="K28" s="9"/>
    </row>
    <row r="29" s="5" customFormat="1" ht="27" customHeight="1" spans="1:11">
      <c r="A29" s="8">
        <v>27</v>
      </c>
      <c r="B29" s="8" t="s">
        <v>57</v>
      </c>
      <c r="C29" s="8" t="s">
        <v>505</v>
      </c>
      <c r="D29" s="8" t="s">
        <v>566</v>
      </c>
      <c r="E29" s="8" t="s">
        <v>567</v>
      </c>
      <c r="F29" s="8">
        <v>80</v>
      </c>
      <c r="G29" s="8">
        <v>83.5</v>
      </c>
      <c r="H29" s="8" t="s">
        <v>401</v>
      </c>
      <c r="I29" s="9">
        <v>640</v>
      </c>
      <c r="J29" s="8">
        <f t="shared" si="1"/>
        <v>51200</v>
      </c>
      <c r="K29" s="9"/>
    </row>
    <row r="30" ht="27" customHeight="1" spans="1:11">
      <c r="A30" s="8">
        <v>28</v>
      </c>
      <c r="B30" s="8" t="s">
        <v>289</v>
      </c>
      <c r="C30" s="8" t="s">
        <v>568</v>
      </c>
      <c r="D30" s="8" t="s">
        <v>569</v>
      </c>
      <c r="E30" s="9" t="s">
        <v>570</v>
      </c>
      <c r="F30" s="9">
        <v>179.32</v>
      </c>
      <c r="G30" s="9">
        <v>81</v>
      </c>
      <c r="H30" s="8" t="s">
        <v>401</v>
      </c>
      <c r="I30" s="9">
        <v>1200</v>
      </c>
      <c r="J30" s="8">
        <f t="shared" si="1"/>
        <v>215184</v>
      </c>
      <c r="K30" s="9"/>
    </row>
    <row r="31" s="5" customFormat="1" ht="27" customHeight="1" spans="1:11">
      <c r="A31" s="8">
        <v>29</v>
      </c>
      <c r="B31" s="8" t="s">
        <v>539</v>
      </c>
      <c r="C31" s="8" t="s">
        <v>568</v>
      </c>
      <c r="D31" s="9" t="s">
        <v>571</v>
      </c>
      <c r="E31" s="9" t="s">
        <v>572</v>
      </c>
      <c r="F31" s="9">
        <v>50</v>
      </c>
      <c r="G31" s="9">
        <v>84</v>
      </c>
      <c r="H31" s="8" t="s">
        <v>401</v>
      </c>
      <c r="I31" s="9">
        <v>640</v>
      </c>
      <c r="J31" s="8">
        <f t="shared" si="1"/>
        <v>32000</v>
      </c>
      <c r="K31" s="9"/>
    </row>
    <row r="32" s="13" customFormat="1" ht="39" customHeight="1" spans="1:11">
      <c r="A32" s="21" t="s">
        <v>573</v>
      </c>
      <c r="B32" s="22"/>
      <c r="C32" s="22"/>
      <c r="D32" s="22"/>
      <c r="E32" s="22"/>
      <c r="F32" s="22"/>
      <c r="G32" s="22"/>
      <c r="H32" s="22"/>
      <c r="I32" s="23"/>
      <c r="J32" s="10">
        <f>SUM(J3:J31)</f>
        <v>2657365.6</v>
      </c>
      <c r="K32" s="12"/>
    </row>
  </sheetData>
  <autoFilter ref="A2:K32">
    <extLst/>
  </autoFilter>
  <mergeCells count="2">
    <mergeCell ref="A1:K1"/>
    <mergeCell ref="A32:I32"/>
  </mergeCells>
  <pageMargins left="0.751388888888889" right="0.751388888888889" top="0.409027777777778" bottom="0.60625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" sqref="A1:K1"/>
    </sheetView>
  </sheetViews>
  <sheetFormatPr defaultColWidth="9" defaultRowHeight="13.5"/>
  <cols>
    <col min="1" max="1" width="6.75" customWidth="1"/>
    <col min="3" max="3" width="13" customWidth="1"/>
    <col min="4" max="4" width="21.625" customWidth="1"/>
    <col min="5" max="5" width="15" style="17" customWidth="1"/>
    <col min="6" max="6" width="12" customWidth="1"/>
    <col min="7" max="7" width="10" customWidth="1"/>
    <col min="9" max="10" width="10.125" customWidth="1"/>
    <col min="11" max="11" width="15.375" customWidth="1"/>
  </cols>
  <sheetData>
    <row r="1" ht="42" customHeight="1" spans="1:11">
      <c r="A1" s="18" t="s">
        <v>574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="5" customFormat="1" ht="40" customHeight="1" spans="1:11">
      <c r="A2" s="7" t="s">
        <v>1</v>
      </c>
      <c r="B2" s="7" t="s">
        <v>465</v>
      </c>
      <c r="C2" s="7" t="s">
        <v>466</v>
      </c>
      <c r="D2" s="7" t="s">
        <v>467</v>
      </c>
      <c r="E2" s="7" t="s">
        <v>468</v>
      </c>
      <c r="F2" s="11" t="s">
        <v>469</v>
      </c>
      <c r="G2" s="11" t="s">
        <v>470</v>
      </c>
      <c r="H2" s="11" t="s">
        <v>493</v>
      </c>
      <c r="I2" s="7" t="s">
        <v>472</v>
      </c>
      <c r="J2" s="7" t="s">
        <v>328</v>
      </c>
      <c r="K2" s="11" t="s">
        <v>25</v>
      </c>
    </row>
    <row r="3" s="5" customFormat="1" ht="27" customHeight="1" spans="1:11">
      <c r="A3" s="8">
        <v>1</v>
      </c>
      <c r="B3" s="8" t="s">
        <v>236</v>
      </c>
      <c r="C3" s="8" t="s">
        <v>575</v>
      </c>
      <c r="D3" s="9" t="s">
        <v>247</v>
      </c>
      <c r="E3" s="8" t="s">
        <v>576</v>
      </c>
      <c r="F3" s="9">
        <v>62.08</v>
      </c>
      <c r="G3" s="9">
        <v>94</v>
      </c>
      <c r="H3" s="9" t="s">
        <v>331</v>
      </c>
      <c r="I3" s="9">
        <v>400</v>
      </c>
      <c r="J3" s="9">
        <f>F3*I3</f>
        <v>24832</v>
      </c>
      <c r="K3" s="9"/>
    </row>
    <row r="4" s="5" customFormat="1" ht="27" customHeight="1" spans="1:11">
      <c r="A4" s="8">
        <v>2</v>
      </c>
      <c r="B4" s="8" t="s">
        <v>253</v>
      </c>
      <c r="C4" s="8" t="s">
        <v>577</v>
      </c>
      <c r="D4" s="9" t="s">
        <v>578</v>
      </c>
      <c r="E4" s="8" t="s">
        <v>579</v>
      </c>
      <c r="F4" s="9">
        <v>86.1</v>
      </c>
      <c r="G4" s="9">
        <v>94.5</v>
      </c>
      <c r="H4" s="9" t="s">
        <v>331</v>
      </c>
      <c r="I4" s="9">
        <v>400</v>
      </c>
      <c r="J4" s="9">
        <f t="shared" ref="J4:J18" si="0">F4*I4</f>
        <v>34440</v>
      </c>
      <c r="K4" s="9"/>
    </row>
    <row r="5" s="5" customFormat="1" ht="27" customHeight="1" spans="1:11">
      <c r="A5" s="8">
        <v>3</v>
      </c>
      <c r="B5" s="8" t="s">
        <v>178</v>
      </c>
      <c r="C5" s="8" t="s">
        <v>580</v>
      </c>
      <c r="D5" s="8" t="s">
        <v>366</v>
      </c>
      <c r="E5" s="8" t="s">
        <v>581</v>
      </c>
      <c r="F5" s="8">
        <v>100</v>
      </c>
      <c r="G5" s="8">
        <v>91.5</v>
      </c>
      <c r="H5" s="9" t="s">
        <v>331</v>
      </c>
      <c r="I5" s="9">
        <v>400</v>
      </c>
      <c r="J5" s="9">
        <f t="shared" si="0"/>
        <v>40000</v>
      </c>
      <c r="K5" s="8"/>
    </row>
    <row r="6" s="5" customFormat="1" ht="27" customHeight="1" spans="1:11">
      <c r="A6" s="8">
        <v>4</v>
      </c>
      <c r="B6" s="8" t="s">
        <v>524</v>
      </c>
      <c r="C6" s="8" t="s">
        <v>104</v>
      </c>
      <c r="D6" s="8" t="s">
        <v>582</v>
      </c>
      <c r="E6" s="8" t="s">
        <v>583</v>
      </c>
      <c r="F6" s="9">
        <v>34.8</v>
      </c>
      <c r="G6" s="9">
        <v>97.5</v>
      </c>
      <c r="H6" s="9" t="s">
        <v>331</v>
      </c>
      <c r="I6" s="9">
        <v>400</v>
      </c>
      <c r="J6" s="9">
        <f t="shared" si="0"/>
        <v>13920</v>
      </c>
      <c r="K6" s="9"/>
    </row>
    <row r="7" s="5" customFormat="1" ht="27" customHeight="1" spans="1:11">
      <c r="A7" s="8">
        <v>5</v>
      </c>
      <c r="B7" s="8" t="s">
        <v>236</v>
      </c>
      <c r="C7" s="8" t="s">
        <v>584</v>
      </c>
      <c r="D7" s="9" t="s">
        <v>585</v>
      </c>
      <c r="E7" s="8" t="s">
        <v>586</v>
      </c>
      <c r="F7" s="9">
        <v>30</v>
      </c>
      <c r="G7" s="9">
        <v>89</v>
      </c>
      <c r="H7" s="9" t="s">
        <v>357</v>
      </c>
      <c r="I7" s="9">
        <v>360</v>
      </c>
      <c r="J7" s="9">
        <f t="shared" si="0"/>
        <v>10800</v>
      </c>
      <c r="K7" s="9"/>
    </row>
    <row r="8" s="5" customFormat="1" ht="27" customHeight="1" spans="1:11">
      <c r="A8" s="8">
        <v>6</v>
      </c>
      <c r="B8" s="8" t="s">
        <v>236</v>
      </c>
      <c r="C8" s="8" t="s">
        <v>575</v>
      </c>
      <c r="D8" s="9" t="s">
        <v>587</v>
      </c>
      <c r="E8" s="8" t="s">
        <v>588</v>
      </c>
      <c r="F8" s="9">
        <v>56.76</v>
      </c>
      <c r="G8" s="9">
        <v>88</v>
      </c>
      <c r="H8" s="9" t="s">
        <v>357</v>
      </c>
      <c r="I8" s="9">
        <v>360</v>
      </c>
      <c r="J8" s="9">
        <f t="shared" si="0"/>
        <v>20433.6</v>
      </c>
      <c r="K8" s="9"/>
    </row>
    <row r="9" s="5" customFormat="1" ht="27" customHeight="1" spans="1:11">
      <c r="A9" s="8">
        <v>7</v>
      </c>
      <c r="B9" s="8" t="s">
        <v>253</v>
      </c>
      <c r="C9" s="8" t="s">
        <v>589</v>
      </c>
      <c r="D9" s="9" t="s">
        <v>590</v>
      </c>
      <c r="E9" s="8" t="s">
        <v>591</v>
      </c>
      <c r="F9" s="9">
        <v>49.56</v>
      </c>
      <c r="G9" s="9">
        <v>89</v>
      </c>
      <c r="H9" s="9" t="s">
        <v>357</v>
      </c>
      <c r="I9" s="9">
        <v>360</v>
      </c>
      <c r="J9" s="9">
        <f t="shared" si="0"/>
        <v>17841.6</v>
      </c>
      <c r="K9" s="9"/>
    </row>
    <row r="10" s="5" customFormat="1" ht="27" customHeight="1" spans="1:11">
      <c r="A10" s="8">
        <v>8</v>
      </c>
      <c r="B10" s="8" t="s">
        <v>253</v>
      </c>
      <c r="C10" s="8" t="s">
        <v>592</v>
      </c>
      <c r="D10" s="8" t="s">
        <v>593</v>
      </c>
      <c r="E10" s="8" t="s">
        <v>594</v>
      </c>
      <c r="F10" s="9">
        <v>292.3</v>
      </c>
      <c r="G10" s="9">
        <v>89</v>
      </c>
      <c r="H10" s="9" t="s">
        <v>357</v>
      </c>
      <c r="I10" s="9">
        <v>360</v>
      </c>
      <c r="J10" s="9">
        <f t="shared" si="0"/>
        <v>105228</v>
      </c>
      <c r="K10" s="9"/>
    </row>
    <row r="11" s="5" customFormat="1" ht="27" customHeight="1" spans="1:11">
      <c r="A11" s="8">
        <v>9</v>
      </c>
      <c r="B11" s="8" t="s">
        <v>178</v>
      </c>
      <c r="C11" s="8" t="s">
        <v>595</v>
      </c>
      <c r="D11" s="9" t="s">
        <v>485</v>
      </c>
      <c r="E11" s="8" t="s">
        <v>596</v>
      </c>
      <c r="F11" s="8">
        <v>30</v>
      </c>
      <c r="G11" s="8">
        <v>88</v>
      </c>
      <c r="H11" s="9" t="s">
        <v>357</v>
      </c>
      <c r="I11" s="9">
        <v>360</v>
      </c>
      <c r="J11" s="9">
        <f t="shared" si="0"/>
        <v>10800</v>
      </c>
      <c r="K11" s="8"/>
    </row>
    <row r="12" s="5" customFormat="1" ht="27" customHeight="1" spans="1:11">
      <c r="A12" s="8">
        <v>10</v>
      </c>
      <c r="B12" s="8" t="s">
        <v>318</v>
      </c>
      <c r="C12" s="8" t="s">
        <v>597</v>
      </c>
      <c r="D12" s="8" t="s">
        <v>598</v>
      </c>
      <c r="E12" s="8" t="s">
        <v>599</v>
      </c>
      <c r="F12" s="9">
        <v>64.88</v>
      </c>
      <c r="G12" s="9">
        <v>88</v>
      </c>
      <c r="H12" s="9" t="s">
        <v>357</v>
      </c>
      <c r="I12" s="9">
        <v>360</v>
      </c>
      <c r="J12" s="9">
        <f t="shared" si="0"/>
        <v>23356.8</v>
      </c>
      <c r="K12" s="9"/>
    </row>
    <row r="13" s="5" customFormat="1" ht="27" customHeight="1" spans="1:11">
      <c r="A13" s="8">
        <v>11</v>
      </c>
      <c r="B13" s="8" t="s">
        <v>600</v>
      </c>
      <c r="C13" s="8" t="s">
        <v>601</v>
      </c>
      <c r="D13" s="8" t="s">
        <v>341</v>
      </c>
      <c r="E13" s="8" t="s">
        <v>602</v>
      </c>
      <c r="F13" s="9">
        <v>35</v>
      </c>
      <c r="G13" s="9">
        <v>88.5</v>
      </c>
      <c r="H13" s="9" t="s">
        <v>357</v>
      </c>
      <c r="I13" s="9">
        <v>360</v>
      </c>
      <c r="J13" s="9">
        <f t="shared" si="0"/>
        <v>12600</v>
      </c>
      <c r="K13" s="9"/>
    </row>
    <row r="14" s="5" customFormat="1" ht="27" customHeight="1" spans="1:11">
      <c r="A14" s="8">
        <v>12</v>
      </c>
      <c r="B14" s="8" t="s">
        <v>45</v>
      </c>
      <c r="C14" s="8" t="s">
        <v>603</v>
      </c>
      <c r="D14" s="8" t="s">
        <v>604</v>
      </c>
      <c r="E14" s="8" t="s">
        <v>605</v>
      </c>
      <c r="F14" s="9">
        <v>97.29</v>
      </c>
      <c r="G14" s="9">
        <v>87.5</v>
      </c>
      <c r="H14" s="9" t="s">
        <v>357</v>
      </c>
      <c r="I14" s="9">
        <v>360</v>
      </c>
      <c r="J14" s="9">
        <f t="shared" si="0"/>
        <v>35024.4</v>
      </c>
      <c r="K14" s="9"/>
    </row>
    <row r="15" s="5" customFormat="1" ht="27" customHeight="1" spans="1:11">
      <c r="A15" s="8">
        <v>13</v>
      </c>
      <c r="B15" s="8" t="s">
        <v>108</v>
      </c>
      <c r="C15" s="8" t="s">
        <v>144</v>
      </c>
      <c r="D15" s="9" t="s">
        <v>606</v>
      </c>
      <c r="E15" s="8" t="s">
        <v>607</v>
      </c>
      <c r="F15" s="9">
        <v>35</v>
      </c>
      <c r="G15" s="9">
        <v>89</v>
      </c>
      <c r="H15" s="9" t="s">
        <v>357</v>
      </c>
      <c r="I15" s="9">
        <v>360</v>
      </c>
      <c r="J15" s="9">
        <f t="shared" si="0"/>
        <v>12600</v>
      </c>
      <c r="K15" s="9"/>
    </row>
    <row r="16" s="5" customFormat="1" ht="27" customHeight="1" spans="1:11">
      <c r="A16" s="8">
        <v>14</v>
      </c>
      <c r="B16" s="8" t="s">
        <v>146</v>
      </c>
      <c r="C16" s="8" t="s">
        <v>608</v>
      </c>
      <c r="D16" s="8" t="s">
        <v>609</v>
      </c>
      <c r="E16" s="8" t="s">
        <v>610</v>
      </c>
      <c r="F16" s="9">
        <v>30</v>
      </c>
      <c r="G16" s="9">
        <v>87</v>
      </c>
      <c r="H16" s="9" t="s">
        <v>357</v>
      </c>
      <c r="I16" s="9">
        <v>360</v>
      </c>
      <c r="J16" s="9">
        <f t="shared" si="0"/>
        <v>10800</v>
      </c>
      <c r="K16" s="9"/>
    </row>
    <row r="17" s="5" customFormat="1" ht="27" customHeight="1" spans="1:11">
      <c r="A17" s="8">
        <v>15</v>
      </c>
      <c r="B17" s="8" t="s">
        <v>178</v>
      </c>
      <c r="C17" s="8" t="s">
        <v>595</v>
      </c>
      <c r="D17" s="9" t="s">
        <v>611</v>
      </c>
      <c r="E17" s="8" t="s">
        <v>612</v>
      </c>
      <c r="F17" s="9">
        <v>80</v>
      </c>
      <c r="G17" s="9">
        <v>82.5</v>
      </c>
      <c r="H17" s="9" t="s">
        <v>401</v>
      </c>
      <c r="I17" s="9">
        <v>320</v>
      </c>
      <c r="J17" s="9">
        <f t="shared" si="0"/>
        <v>25600</v>
      </c>
      <c r="K17" s="9"/>
    </row>
    <row r="18" s="13" customFormat="1" ht="30" customHeight="1" spans="1:11">
      <c r="A18" s="10" t="s">
        <v>613</v>
      </c>
      <c r="B18" s="10"/>
      <c r="C18" s="10"/>
      <c r="D18" s="10"/>
      <c r="E18" s="10"/>
      <c r="F18" s="10"/>
      <c r="G18" s="10"/>
      <c r="H18" s="10"/>
      <c r="I18" s="10"/>
      <c r="J18" s="10">
        <f>SUM(J3:J17)</f>
        <v>398276.4</v>
      </c>
      <c r="K18" s="12"/>
    </row>
  </sheetData>
  <mergeCells count="2">
    <mergeCell ref="A1:K1"/>
    <mergeCell ref="A18:I18"/>
  </mergeCells>
  <pageMargins left="0.751388888888889" right="0.751388888888889" top="0.409027777777778" bottom="0.60625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2" topLeftCell="A3" activePane="bottomLeft" state="frozen"/>
      <selection/>
      <selection pane="bottomLeft" activeCell="A1" sqref="A1:K1"/>
    </sheetView>
  </sheetViews>
  <sheetFormatPr defaultColWidth="9" defaultRowHeight="13.5"/>
  <cols>
    <col min="1" max="1" width="6.375" style="15" customWidth="1"/>
    <col min="2" max="3" width="9" style="15"/>
    <col min="4" max="4" width="23.125" style="15" customWidth="1"/>
    <col min="5" max="5" width="15" style="16" customWidth="1"/>
    <col min="6" max="8" width="9.625" style="15" customWidth="1"/>
    <col min="9" max="9" width="10.625" style="15" customWidth="1"/>
    <col min="10" max="10" width="12.25" style="15" customWidth="1"/>
    <col min="11" max="11" width="17.75" style="15" customWidth="1"/>
  </cols>
  <sheetData>
    <row r="1" ht="47" customHeight="1" spans="1:11">
      <c r="A1" s="6" t="s">
        <v>614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5" customFormat="1" ht="40" customHeight="1" spans="1:11">
      <c r="A2" s="7" t="s">
        <v>1</v>
      </c>
      <c r="B2" s="7" t="s">
        <v>465</v>
      </c>
      <c r="C2" s="7" t="s">
        <v>615</v>
      </c>
      <c r="D2" s="7" t="s">
        <v>467</v>
      </c>
      <c r="E2" s="7" t="s">
        <v>468</v>
      </c>
      <c r="F2" s="7" t="s">
        <v>469</v>
      </c>
      <c r="G2" s="7" t="s">
        <v>492</v>
      </c>
      <c r="H2" s="7" t="s">
        <v>493</v>
      </c>
      <c r="I2" s="7" t="s">
        <v>472</v>
      </c>
      <c r="J2" s="7" t="s">
        <v>328</v>
      </c>
      <c r="K2" s="11" t="s">
        <v>25</v>
      </c>
    </row>
    <row r="3" s="5" customFormat="1" ht="28" customHeight="1" spans="1:11">
      <c r="A3" s="8">
        <v>1</v>
      </c>
      <c r="B3" s="8" t="s">
        <v>616</v>
      </c>
      <c r="C3" s="8" t="s">
        <v>617</v>
      </c>
      <c r="D3" s="8" t="s">
        <v>618</v>
      </c>
      <c r="E3" s="8" t="s">
        <v>619</v>
      </c>
      <c r="F3" s="9">
        <v>62.11</v>
      </c>
      <c r="G3" s="9">
        <v>92</v>
      </c>
      <c r="H3" s="8" t="s">
        <v>331</v>
      </c>
      <c r="I3" s="8">
        <v>600</v>
      </c>
      <c r="J3" s="8">
        <f>F3*I3</f>
        <v>37266</v>
      </c>
      <c r="K3" s="9"/>
    </row>
    <row r="4" s="5" customFormat="1" ht="28" customHeight="1" spans="1:11">
      <c r="A4" s="8">
        <v>2</v>
      </c>
      <c r="B4" s="8" t="s">
        <v>236</v>
      </c>
      <c r="C4" s="8" t="s">
        <v>473</v>
      </c>
      <c r="D4" s="8" t="s">
        <v>620</v>
      </c>
      <c r="E4" s="8" t="s">
        <v>475</v>
      </c>
      <c r="F4" s="8">
        <v>196.06</v>
      </c>
      <c r="G4" s="8">
        <v>94.5</v>
      </c>
      <c r="H4" s="8" t="s">
        <v>331</v>
      </c>
      <c r="I4" s="8">
        <v>600</v>
      </c>
      <c r="J4" s="8">
        <f t="shared" ref="J4:J22" si="0">F4*I4</f>
        <v>117636</v>
      </c>
      <c r="K4" s="9"/>
    </row>
    <row r="5" s="5" customFormat="1" ht="28" customHeight="1" spans="1:11">
      <c r="A5" s="8">
        <v>3</v>
      </c>
      <c r="B5" s="8" t="s">
        <v>146</v>
      </c>
      <c r="C5" s="8" t="s">
        <v>621</v>
      </c>
      <c r="D5" s="9" t="s">
        <v>622</v>
      </c>
      <c r="E5" s="8" t="s">
        <v>623</v>
      </c>
      <c r="F5" s="9">
        <v>34.14</v>
      </c>
      <c r="G5" s="9">
        <v>95</v>
      </c>
      <c r="H5" s="8" t="s">
        <v>331</v>
      </c>
      <c r="I5" s="8">
        <v>600</v>
      </c>
      <c r="J5" s="8">
        <f t="shared" si="0"/>
        <v>20484</v>
      </c>
      <c r="K5" s="9"/>
    </row>
    <row r="6" s="5" customFormat="1" ht="28" customHeight="1" spans="1:11">
      <c r="A6" s="8">
        <v>4</v>
      </c>
      <c r="B6" s="8" t="s">
        <v>624</v>
      </c>
      <c r="C6" s="8" t="s">
        <v>625</v>
      </c>
      <c r="D6" s="8" t="s">
        <v>626</v>
      </c>
      <c r="E6" s="8" t="s">
        <v>627</v>
      </c>
      <c r="F6" s="9">
        <v>75</v>
      </c>
      <c r="G6" s="9">
        <v>88</v>
      </c>
      <c r="H6" s="9" t="s">
        <v>357</v>
      </c>
      <c r="I6" s="9">
        <v>540</v>
      </c>
      <c r="J6" s="8">
        <f t="shared" si="0"/>
        <v>40500</v>
      </c>
      <c r="K6" s="9"/>
    </row>
    <row r="7" s="5" customFormat="1" ht="28" customHeight="1" spans="1:11">
      <c r="A7" s="8">
        <v>5</v>
      </c>
      <c r="B7" s="8" t="s">
        <v>624</v>
      </c>
      <c r="C7" s="8" t="s">
        <v>496</v>
      </c>
      <c r="D7" s="8" t="s">
        <v>628</v>
      </c>
      <c r="E7" s="8" t="s">
        <v>629</v>
      </c>
      <c r="F7" s="9">
        <v>70.88</v>
      </c>
      <c r="G7" s="9">
        <v>88</v>
      </c>
      <c r="H7" s="9" t="s">
        <v>357</v>
      </c>
      <c r="I7" s="9">
        <v>540</v>
      </c>
      <c r="J7" s="8">
        <f t="shared" si="0"/>
        <v>38275.2</v>
      </c>
      <c r="K7" s="9"/>
    </row>
    <row r="8" s="5" customFormat="1" ht="28" customHeight="1" spans="1:11">
      <c r="A8" s="8">
        <v>6</v>
      </c>
      <c r="B8" s="8" t="s">
        <v>224</v>
      </c>
      <c r="C8" s="9" t="s">
        <v>225</v>
      </c>
      <c r="D8" s="8" t="s">
        <v>630</v>
      </c>
      <c r="E8" s="8" t="s">
        <v>631</v>
      </c>
      <c r="F8" s="9">
        <v>65.21</v>
      </c>
      <c r="G8" s="9">
        <v>86</v>
      </c>
      <c r="H8" s="9" t="s">
        <v>357</v>
      </c>
      <c r="I8" s="9">
        <v>540</v>
      </c>
      <c r="J8" s="8">
        <f t="shared" si="0"/>
        <v>35213.4</v>
      </c>
      <c r="K8" s="9"/>
    </row>
    <row r="9" s="5" customFormat="1" ht="28" customHeight="1" spans="1:11">
      <c r="A9" s="8">
        <v>7</v>
      </c>
      <c r="B9" s="8" t="s">
        <v>45</v>
      </c>
      <c r="C9" s="8" t="s">
        <v>46</v>
      </c>
      <c r="D9" s="8" t="s">
        <v>632</v>
      </c>
      <c r="E9" s="8" t="s">
        <v>633</v>
      </c>
      <c r="F9" s="9">
        <v>35</v>
      </c>
      <c r="G9" s="9">
        <v>89.5</v>
      </c>
      <c r="H9" s="9" t="s">
        <v>357</v>
      </c>
      <c r="I9" s="9">
        <v>540</v>
      </c>
      <c r="J9" s="8">
        <f t="shared" si="0"/>
        <v>18900</v>
      </c>
      <c r="K9" s="9"/>
    </row>
    <row r="10" s="5" customFormat="1" ht="28" customHeight="1" spans="1:11">
      <c r="A10" s="8">
        <v>8</v>
      </c>
      <c r="B10" s="8" t="s">
        <v>146</v>
      </c>
      <c r="C10" s="8" t="s">
        <v>634</v>
      </c>
      <c r="D10" s="8" t="s">
        <v>635</v>
      </c>
      <c r="E10" s="8" t="s">
        <v>636</v>
      </c>
      <c r="F10" s="9">
        <v>35.98</v>
      </c>
      <c r="G10" s="9">
        <v>86</v>
      </c>
      <c r="H10" s="9" t="s">
        <v>357</v>
      </c>
      <c r="I10" s="9">
        <v>540</v>
      </c>
      <c r="J10" s="8">
        <f t="shared" si="0"/>
        <v>19429.2</v>
      </c>
      <c r="K10" s="9"/>
    </row>
    <row r="11" s="5" customFormat="1" ht="28" customHeight="1" spans="1:11">
      <c r="A11" s="8">
        <v>9</v>
      </c>
      <c r="B11" s="8" t="s">
        <v>637</v>
      </c>
      <c r="C11" s="8" t="s">
        <v>638</v>
      </c>
      <c r="D11" s="8" t="s">
        <v>114</v>
      </c>
      <c r="E11" s="8" t="s">
        <v>639</v>
      </c>
      <c r="F11" s="8">
        <v>30</v>
      </c>
      <c r="G11" s="8">
        <v>87.5</v>
      </c>
      <c r="H11" s="9" t="s">
        <v>357</v>
      </c>
      <c r="I11" s="9">
        <v>540</v>
      </c>
      <c r="J11" s="8">
        <f t="shared" si="0"/>
        <v>16200</v>
      </c>
      <c r="K11" s="9"/>
    </row>
    <row r="12" s="5" customFormat="1" ht="28" customHeight="1" spans="1:11">
      <c r="A12" s="8">
        <v>10</v>
      </c>
      <c r="B12" s="8" t="s">
        <v>539</v>
      </c>
      <c r="C12" s="8" t="s">
        <v>568</v>
      </c>
      <c r="D12" s="8" t="s">
        <v>640</v>
      </c>
      <c r="E12" s="8" t="s">
        <v>641</v>
      </c>
      <c r="F12" s="9">
        <v>50</v>
      </c>
      <c r="G12" s="9">
        <v>87</v>
      </c>
      <c r="H12" s="9" t="s">
        <v>357</v>
      </c>
      <c r="I12" s="9">
        <v>540</v>
      </c>
      <c r="J12" s="8">
        <f t="shared" si="0"/>
        <v>27000</v>
      </c>
      <c r="K12" s="9"/>
    </row>
    <row r="13" s="5" customFormat="1" ht="28" customHeight="1" spans="1:11">
      <c r="A13" s="8">
        <v>11</v>
      </c>
      <c r="B13" s="8" t="s">
        <v>539</v>
      </c>
      <c r="C13" s="8" t="s">
        <v>540</v>
      </c>
      <c r="D13" s="9" t="s">
        <v>294</v>
      </c>
      <c r="E13" s="8" t="s">
        <v>543</v>
      </c>
      <c r="F13" s="9">
        <v>49</v>
      </c>
      <c r="G13" s="9">
        <v>89</v>
      </c>
      <c r="H13" s="9" t="s">
        <v>357</v>
      </c>
      <c r="I13" s="9">
        <v>540</v>
      </c>
      <c r="J13" s="8">
        <f t="shared" si="0"/>
        <v>26460</v>
      </c>
      <c r="K13" s="9"/>
    </row>
    <row r="14" s="5" customFormat="1" ht="28" customHeight="1" spans="1:11">
      <c r="A14" s="8">
        <v>12</v>
      </c>
      <c r="B14" s="8" t="s">
        <v>624</v>
      </c>
      <c r="C14" s="8" t="s">
        <v>625</v>
      </c>
      <c r="D14" s="8" t="s">
        <v>642</v>
      </c>
      <c r="E14" s="8" t="s">
        <v>643</v>
      </c>
      <c r="F14" s="8">
        <v>75</v>
      </c>
      <c r="G14" s="8">
        <v>86.5</v>
      </c>
      <c r="H14" s="9" t="s">
        <v>357</v>
      </c>
      <c r="I14" s="9">
        <v>900</v>
      </c>
      <c r="J14" s="8">
        <f t="shared" si="0"/>
        <v>67500</v>
      </c>
      <c r="K14" s="9"/>
    </row>
    <row r="15" s="5" customFormat="1" ht="28" customHeight="1" spans="1:11">
      <c r="A15" s="8">
        <v>13</v>
      </c>
      <c r="B15" s="8" t="s">
        <v>253</v>
      </c>
      <c r="C15" s="8" t="s">
        <v>644</v>
      </c>
      <c r="D15" s="8" t="s">
        <v>645</v>
      </c>
      <c r="E15" s="8" t="s">
        <v>646</v>
      </c>
      <c r="F15" s="9">
        <v>75</v>
      </c>
      <c r="G15" s="9">
        <v>87</v>
      </c>
      <c r="H15" s="9" t="s">
        <v>357</v>
      </c>
      <c r="I15" s="9">
        <v>900</v>
      </c>
      <c r="J15" s="8">
        <f t="shared" si="0"/>
        <v>67500</v>
      </c>
      <c r="K15" s="9"/>
    </row>
    <row r="16" s="5" customFormat="1" ht="28" customHeight="1" spans="1:11">
      <c r="A16" s="8">
        <v>14</v>
      </c>
      <c r="B16" s="8" t="s">
        <v>647</v>
      </c>
      <c r="C16" s="8" t="s">
        <v>648</v>
      </c>
      <c r="D16" s="9" t="s">
        <v>489</v>
      </c>
      <c r="E16" s="8" t="s">
        <v>649</v>
      </c>
      <c r="F16" s="9">
        <v>200.63</v>
      </c>
      <c r="G16" s="9">
        <v>86.5</v>
      </c>
      <c r="H16" s="9" t="s">
        <v>357</v>
      </c>
      <c r="I16" s="9">
        <v>540</v>
      </c>
      <c r="J16" s="8">
        <f t="shared" si="0"/>
        <v>108340.2</v>
      </c>
      <c r="K16" s="9"/>
    </row>
    <row r="17" s="5" customFormat="1" ht="28" customHeight="1" spans="1:11">
      <c r="A17" s="8">
        <v>15</v>
      </c>
      <c r="B17" s="8" t="s">
        <v>539</v>
      </c>
      <c r="C17" s="9" t="s">
        <v>568</v>
      </c>
      <c r="D17" s="8" t="s">
        <v>650</v>
      </c>
      <c r="E17" s="8" t="s">
        <v>651</v>
      </c>
      <c r="F17" s="9">
        <v>236.26</v>
      </c>
      <c r="G17" s="9">
        <v>89</v>
      </c>
      <c r="H17" s="8" t="s">
        <v>357</v>
      </c>
      <c r="I17" s="9">
        <v>540</v>
      </c>
      <c r="J17" s="8">
        <f t="shared" si="0"/>
        <v>127580.4</v>
      </c>
      <c r="K17" s="9"/>
    </row>
    <row r="18" s="5" customFormat="1" ht="28" customHeight="1" spans="1:11">
      <c r="A18" s="8">
        <v>16</v>
      </c>
      <c r="B18" s="8" t="s">
        <v>236</v>
      </c>
      <c r="C18" s="8" t="s">
        <v>473</v>
      </c>
      <c r="D18" s="8" t="s">
        <v>474</v>
      </c>
      <c r="E18" s="8" t="s">
        <v>475</v>
      </c>
      <c r="F18" s="9">
        <v>1344.76</v>
      </c>
      <c r="G18" s="9">
        <v>88.5</v>
      </c>
      <c r="H18" s="9" t="s">
        <v>357</v>
      </c>
      <c r="I18" s="9">
        <v>900</v>
      </c>
      <c r="J18" s="8">
        <f t="shared" si="0"/>
        <v>1210284</v>
      </c>
      <c r="K18" s="9"/>
    </row>
    <row r="19" s="5" customFormat="1" ht="28" customHeight="1" spans="1:11">
      <c r="A19" s="8">
        <v>17</v>
      </c>
      <c r="B19" s="8" t="s">
        <v>637</v>
      </c>
      <c r="C19" s="8" t="s">
        <v>144</v>
      </c>
      <c r="D19" s="8" t="s">
        <v>652</v>
      </c>
      <c r="E19" s="8" t="s">
        <v>653</v>
      </c>
      <c r="F19" s="9">
        <v>300</v>
      </c>
      <c r="G19" s="9">
        <v>86</v>
      </c>
      <c r="H19" s="9" t="s">
        <v>357</v>
      </c>
      <c r="I19" s="9">
        <v>900</v>
      </c>
      <c r="J19" s="8">
        <f t="shared" si="0"/>
        <v>270000</v>
      </c>
      <c r="K19" s="9"/>
    </row>
    <row r="20" s="5" customFormat="1" ht="28" customHeight="1" spans="1:11">
      <c r="A20" s="8">
        <v>18</v>
      </c>
      <c r="B20" s="8" t="s">
        <v>654</v>
      </c>
      <c r="C20" s="8" t="s">
        <v>595</v>
      </c>
      <c r="D20" s="9" t="s">
        <v>485</v>
      </c>
      <c r="E20" s="8" t="s">
        <v>596</v>
      </c>
      <c r="F20" s="8">
        <v>30</v>
      </c>
      <c r="G20" s="8">
        <v>82.5</v>
      </c>
      <c r="H20" s="9" t="s">
        <v>401</v>
      </c>
      <c r="I20" s="9">
        <v>480</v>
      </c>
      <c r="J20" s="8">
        <f t="shared" si="0"/>
        <v>14400</v>
      </c>
      <c r="K20" s="9"/>
    </row>
    <row r="21" s="5" customFormat="1" ht="28" customHeight="1" spans="1:11">
      <c r="A21" s="8">
        <v>19</v>
      </c>
      <c r="B21" s="8" t="s">
        <v>200</v>
      </c>
      <c r="C21" s="8" t="s">
        <v>655</v>
      </c>
      <c r="D21" s="8" t="s">
        <v>656</v>
      </c>
      <c r="E21" s="8" t="s">
        <v>657</v>
      </c>
      <c r="F21" s="9">
        <v>52.61</v>
      </c>
      <c r="G21" s="8">
        <v>82</v>
      </c>
      <c r="H21" s="9" t="s">
        <v>401</v>
      </c>
      <c r="I21" s="9">
        <v>480</v>
      </c>
      <c r="J21" s="8">
        <f t="shared" si="0"/>
        <v>25252.8</v>
      </c>
      <c r="K21" s="9"/>
    </row>
    <row r="22" s="5" customFormat="1" ht="28" customHeight="1" spans="1:11">
      <c r="A22" s="8">
        <v>20</v>
      </c>
      <c r="B22" s="8" t="s">
        <v>539</v>
      </c>
      <c r="C22" s="8" t="s">
        <v>544</v>
      </c>
      <c r="D22" s="9" t="s">
        <v>305</v>
      </c>
      <c r="E22" s="8" t="s">
        <v>545</v>
      </c>
      <c r="F22" s="9">
        <v>44.04</v>
      </c>
      <c r="G22" s="9">
        <v>84</v>
      </c>
      <c r="H22" s="9" t="s">
        <v>401</v>
      </c>
      <c r="I22" s="9">
        <v>480</v>
      </c>
      <c r="J22" s="8">
        <f t="shared" si="0"/>
        <v>21139.2</v>
      </c>
      <c r="K22" s="9"/>
    </row>
    <row r="23" s="13" customFormat="1" ht="45" customHeight="1" spans="1:11">
      <c r="A23" s="10" t="s">
        <v>658</v>
      </c>
      <c r="B23" s="10"/>
      <c r="C23" s="10"/>
      <c r="D23" s="10"/>
      <c r="E23" s="10"/>
      <c r="F23" s="10"/>
      <c r="G23" s="10"/>
      <c r="H23" s="10"/>
      <c r="I23" s="10"/>
      <c r="J23" s="10">
        <f>SUM(J3:J22)</f>
        <v>2309360.4</v>
      </c>
      <c r="K23" s="12"/>
    </row>
  </sheetData>
  <autoFilter ref="A2:K23">
    <extLst/>
  </autoFilter>
  <mergeCells count="2">
    <mergeCell ref="A1:K1"/>
    <mergeCell ref="A23:I23"/>
  </mergeCells>
  <pageMargins left="0.751388888888889" right="0.751388888888889" top="0.40902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2023年奖补资金总额统计表</vt:lpstr>
      <vt:lpstr>散户品改</vt:lpstr>
      <vt:lpstr>乡土人才</vt:lpstr>
      <vt:lpstr>社会化服务</vt:lpstr>
      <vt:lpstr>高标准示范园</vt:lpstr>
      <vt:lpstr>容器苗补助</vt:lpstr>
      <vt:lpstr>柑橘生产示范园</vt:lpstr>
      <vt:lpstr>高接换种示范园</vt:lpstr>
      <vt:lpstr>推倒重建示范园</vt:lpstr>
      <vt:lpstr>黄桃生产示范园</vt:lpstr>
      <vt:lpstr>猕猴桃生产示范园7个</vt:lpstr>
      <vt:lpstr>协会奖补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忘尘</cp:lastModifiedBy>
  <dcterms:created xsi:type="dcterms:W3CDTF">2023-12-13T01:44:00Z</dcterms:created>
  <dcterms:modified xsi:type="dcterms:W3CDTF">2024-04-15T01:38:52Z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09D52872D135437BA53CE016DE922D9D_13</vt:lpwstr>
  </property>
  <property fmtid="{D5CDD505-2E9C-101B-9397-08002B2CF9AE}" pid="3" name="KSOProductBuildVer">
    <vt:lpwstr>2052-12.1.0.16729</vt:lpwstr>
  </property>
</Properties>
</file>