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definedNames>
    <definedName name="_xlnm._FilterDatabase" localSheetId="0" hidden="1">Sheet1!$A$5:$M$39</definedName>
    <definedName name="_xlnm.Print_Titles" localSheetId="0">Sheet1!$1:$5</definedName>
  </definedNames>
  <calcPr calcId="144525"/>
</workbook>
</file>

<file path=xl/sharedStrings.xml><?xml version="1.0" encoding="utf-8"?>
<sst xmlns="http://schemas.openxmlformats.org/spreadsheetml/2006/main" count="61" uniqueCount="60">
  <si>
    <t>麻阳苗族自治县2023年巩固拓展脱贫攻坚成果和乡村振兴项目库动态调整项目申报分类汇总表
（新增入库）</t>
  </si>
  <si>
    <t xml:space="preserve">       单位（盖章）：                                                                                                   时间：2023年9月8日 </t>
  </si>
  <si>
    <t>序号</t>
  </si>
  <si>
    <t>项目类型</t>
  </si>
  <si>
    <t>项目个数</t>
  </si>
  <si>
    <t>资金规模和筹资方式</t>
  </si>
  <si>
    <t>受益对象</t>
  </si>
  <si>
    <t>备注</t>
  </si>
  <si>
    <t>项目预算总投资</t>
  </si>
  <si>
    <t>其中</t>
  </si>
  <si>
    <t>受益村（个）</t>
  </si>
  <si>
    <t>受益户数（户）</t>
  </si>
  <si>
    <t>受益人口数（人）</t>
  </si>
  <si>
    <t>财政资金</t>
  </si>
  <si>
    <t>其他资金</t>
  </si>
  <si>
    <t>受益脱贫村数（个）</t>
  </si>
  <si>
    <t>受益脱贫户数及防止返贫监测对象户数（户）</t>
  </si>
  <si>
    <t>受益脱贫人口数及防止返贫监测对象人口数（人）</t>
  </si>
  <si>
    <t>总  计</t>
  </si>
  <si>
    <t>一</t>
  </si>
  <si>
    <t>一、产业发展</t>
  </si>
  <si>
    <t>1.生产项目</t>
  </si>
  <si>
    <t>2.加工流通项目</t>
  </si>
  <si>
    <t>3.配套设施项目</t>
  </si>
  <si>
    <t>4.产业服务支撑项目</t>
  </si>
  <si>
    <t>5.金融保险配套项目</t>
  </si>
  <si>
    <t>高质量庭院经济</t>
  </si>
  <si>
    <t>新型农村集体经济发展项目</t>
  </si>
  <si>
    <t>二</t>
  </si>
  <si>
    <t>二、就业项目</t>
  </si>
  <si>
    <t>1.务工补助</t>
  </si>
  <si>
    <t>2.就业</t>
  </si>
  <si>
    <t>3.创业</t>
  </si>
  <si>
    <t>4.乡村工匠</t>
  </si>
  <si>
    <t>5.公益性岗位</t>
  </si>
  <si>
    <t>三</t>
  </si>
  <si>
    <t>三、乡村建设行动</t>
  </si>
  <si>
    <t>1.农村基础设施</t>
  </si>
  <si>
    <t>2.人居环境整治</t>
  </si>
  <si>
    <t>3.农村公共服务</t>
  </si>
  <si>
    <t>四</t>
  </si>
  <si>
    <t>四、易地搬迁后扶</t>
  </si>
  <si>
    <t>五</t>
  </si>
  <si>
    <t>五、巩固三保障成果</t>
  </si>
  <si>
    <t>1.住房</t>
  </si>
  <si>
    <t>2.教育</t>
  </si>
  <si>
    <t>3.健康</t>
  </si>
  <si>
    <t>4.综合保障</t>
  </si>
  <si>
    <t>六</t>
  </si>
  <si>
    <t>六、乡村治理和精神文明建设</t>
  </si>
  <si>
    <t>1.乡村治理</t>
  </si>
  <si>
    <t>2.农村精神文明建设</t>
  </si>
  <si>
    <t>七</t>
  </si>
  <si>
    <t>七、项目管理费</t>
  </si>
  <si>
    <t>八</t>
  </si>
  <si>
    <t>八、其他</t>
  </si>
  <si>
    <t>1.少数民族特色村寨建设项目</t>
  </si>
  <si>
    <t>2.困难群众饮用低氟茶</t>
  </si>
  <si>
    <t>3.劳务协作</t>
  </si>
  <si>
    <t>4.其他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</si>
</sst>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0"/>
      <color theme="1"/>
      <name val="宋体"/>
      <charset val="134"/>
      <scheme val="minor"/>
    </font>
    <font>
      <b/>
      <sz val="10"/>
      <color theme="1"/>
      <name val="宋体"/>
      <charset val="134"/>
      <scheme val="minor"/>
    </font>
    <font>
      <sz val="18"/>
      <color theme="1"/>
      <name val="FZXiaoBiaoSong-B05S"/>
      <charset val="134"/>
    </font>
    <font>
      <sz val="10"/>
      <color theme="1"/>
      <name val="宋体"/>
      <charset val="134"/>
    </font>
    <font>
      <b/>
      <sz val="10"/>
      <color theme="1"/>
      <name val="宋体"/>
      <charset val="134"/>
    </font>
    <font>
      <sz val="10"/>
      <color rgb="FF000000"/>
      <name val="宋体"/>
      <charset val="134"/>
    </font>
    <font>
      <sz val="10"/>
      <name val="宋体"/>
      <charset val="134"/>
    </font>
    <font>
      <sz val="12"/>
      <name val="宋体"/>
      <charset val="134"/>
    </font>
    <font>
      <sz val="8"/>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9"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0" applyNumberFormat="0" applyFill="0" applyAlignment="0" applyProtection="0">
      <alignment vertical="center"/>
    </xf>
    <xf numFmtId="0" fontId="21" fillId="0" borderId="10" applyNumberFormat="0" applyFill="0" applyAlignment="0" applyProtection="0">
      <alignment vertical="center"/>
    </xf>
    <xf numFmtId="0" fontId="13" fillId="9" borderId="0" applyNumberFormat="0" applyBorder="0" applyAlignment="0" applyProtection="0">
      <alignment vertical="center"/>
    </xf>
    <xf numFmtId="0" fontId="16" fillId="0" borderId="11" applyNumberFormat="0" applyFill="0" applyAlignment="0" applyProtection="0">
      <alignment vertical="center"/>
    </xf>
    <xf numFmtId="0" fontId="13" fillId="10" borderId="0" applyNumberFormat="0" applyBorder="0" applyAlignment="0" applyProtection="0">
      <alignment vertical="center"/>
    </xf>
    <xf numFmtId="0" fontId="22" fillId="11" borderId="12" applyNumberFormat="0" applyAlignment="0" applyProtection="0">
      <alignment vertical="center"/>
    </xf>
    <xf numFmtId="0" fontId="23" fillId="11" borderId="8" applyNumberFormat="0" applyAlignment="0" applyProtection="0">
      <alignment vertical="center"/>
    </xf>
    <xf numFmtId="0" fontId="24" fillId="12" borderId="13"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14" applyNumberFormat="0" applyFill="0" applyAlignment="0" applyProtection="0">
      <alignment vertical="center"/>
    </xf>
    <xf numFmtId="0" fontId="26" fillId="0" borderId="15"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cellStyleXfs>
  <cellXfs count="32">
    <xf numFmtId="0" fontId="0" fillId="0" borderId="0" xfId="0">
      <alignment vertical="center"/>
    </xf>
    <xf numFmtId="0" fontId="0" fillId="0" borderId="0" xfId="0" applyBorder="1" applyAlignment="1">
      <alignment vertical="center" wrapText="1"/>
    </xf>
    <xf numFmtId="0" fontId="1" fillId="0" borderId="0" xfId="0" applyFont="1" applyBorder="1">
      <alignment vertical="center"/>
    </xf>
    <xf numFmtId="0" fontId="2" fillId="0" borderId="0" xfId="0" applyFont="1" applyBorder="1">
      <alignment vertical="center"/>
    </xf>
    <xf numFmtId="0" fontId="1" fillId="0" borderId="0" xfId="0" applyFont="1" applyBorder="1" applyAlignment="1">
      <alignment vertical="center"/>
    </xf>
    <xf numFmtId="0" fontId="2" fillId="0" borderId="0" xfId="0" applyFont="1" applyBorder="1" applyAlignment="1">
      <alignment vertical="center"/>
    </xf>
    <xf numFmtId="0" fontId="0" fillId="0" borderId="0" xfId="0" applyBorder="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0" fillId="0" borderId="0" xfId="0" applyAlignment="1">
      <alignment horizontal="lef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6"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2" xfId="0" applyNumberFormat="1" applyFont="1" applyFill="1" applyBorder="1" applyAlignment="1" applyProtection="1">
      <alignment horizontal="center" vertical="center" wrapText="1"/>
      <protection locked="0"/>
    </xf>
    <xf numFmtId="0" fontId="7" fillId="0" borderId="2" xfId="0" applyNumberFormat="1" applyFont="1" applyFill="1" applyBorder="1" applyAlignment="1" applyProtection="1">
      <alignment horizontal="center" vertical="center"/>
    </xf>
    <xf numFmtId="0" fontId="7" fillId="0" borderId="2" xfId="0" applyNumberFormat="1" applyFont="1" applyFill="1" applyBorder="1" applyAlignment="1">
      <alignment horizontal="center" vertical="center"/>
    </xf>
    <xf numFmtId="0" fontId="6"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8" fillId="0" borderId="2" xfId="0" applyFont="1" applyFill="1" applyBorder="1" applyAlignment="1">
      <alignment horizontal="center" vertical="center" wrapText="1"/>
    </xf>
    <xf numFmtId="0" fontId="9" fillId="0" borderId="2"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9"/>
  <sheetViews>
    <sheetView tabSelected="1" zoomScale="85" zoomScaleNormal="85" workbookViewId="0">
      <pane ySplit="5" topLeftCell="A6" activePane="bottomLeft" state="frozen"/>
      <selection/>
      <selection pane="bottomLeft" activeCell="C15" sqref="C15:L15"/>
    </sheetView>
  </sheetViews>
  <sheetFormatPr defaultColWidth="9" defaultRowHeight="13.5"/>
  <cols>
    <col min="1" max="1" width="7.05" style="6" customWidth="1"/>
    <col min="2" max="2" width="19.4" style="6" customWidth="1"/>
    <col min="3" max="3" width="9" style="6"/>
    <col min="4" max="4" width="13.0833333333333" style="6" customWidth="1"/>
    <col min="5" max="5" width="10.375" style="6"/>
    <col min="6" max="6" width="11.3166666666667" style="6" customWidth="1"/>
    <col min="7" max="7" width="9" style="6"/>
    <col min="8" max="8" width="10.4333333333333" style="6" customWidth="1"/>
    <col min="9" max="9" width="12.6416666666667" style="6" customWidth="1"/>
    <col min="10" max="10" width="9" style="6"/>
    <col min="11" max="12" width="10.2916666666667" style="6" customWidth="1"/>
    <col min="13" max="13" width="9.99166666666667" style="6" customWidth="1"/>
    <col min="14" max="16384" width="9" style="6"/>
  </cols>
  <sheetData>
    <row r="1" ht="52" customHeight="1" spans="1:13">
      <c r="A1" s="7" t="s">
        <v>0</v>
      </c>
      <c r="B1" s="8"/>
      <c r="C1" s="8"/>
      <c r="D1" s="8"/>
      <c r="E1" s="8"/>
      <c r="F1" s="8"/>
      <c r="G1" s="8"/>
      <c r="H1" s="8"/>
      <c r="I1" s="8"/>
      <c r="J1" s="8"/>
      <c r="K1" s="8"/>
      <c r="L1" s="8"/>
      <c r="M1" s="8"/>
    </row>
    <row r="2" ht="19" customHeight="1" spans="1:13">
      <c r="A2" s="9" t="s">
        <v>1</v>
      </c>
      <c r="B2" s="9"/>
      <c r="C2" s="9"/>
      <c r="D2" s="9"/>
      <c r="E2" s="9"/>
      <c r="F2" s="9"/>
      <c r="G2" s="9"/>
      <c r="H2" s="9"/>
      <c r="I2" s="9"/>
      <c r="J2" s="9"/>
      <c r="K2" s="9"/>
      <c r="L2" s="9"/>
      <c r="M2" s="9"/>
    </row>
    <row r="3" s="1" customFormat="1" ht="27" customHeight="1" spans="1:13">
      <c r="A3" s="10" t="s">
        <v>2</v>
      </c>
      <c r="B3" s="10" t="s">
        <v>3</v>
      </c>
      <c r="C3" s="10" t="s">
        <v>4</v>
      </c>
      <c r="D3" s="11" t="s">
        <v>5</v>
      </c>
      <c r="E3" s="11"/>
      <c r="F3" s="11"/>
      <c r="G3" s="11" t="s">
        <v>6</v>
      </c>
      <c r="H3" s="11"/>
      <c r="I3" s="11"/>
      <c r="J3" s="11"/>
      <c r="K3" s="11"/>
      <c r="L3" s="11"/>
      <c r="M3" s="10" t="s">
        <v>7</v>
      </c>
    </row>
    <row r="4" s="1" customFormat="1" ht="27" customHeight="1" spans="1:13">
      <c r="A4" s="12"/>
      <c r="B4" s="12"/>
      <c r="C4" s="12"/>
      <c r="D4" s="10" t="s">
        <v>8</v>
      </c>
      <c r="E4" s="11" t="s">
        <v>9</v>
      </c>
      <c r="F4" s="11"/>
      <c r="G4" s="10" t="s">
        <v>10</v>
      </c>
      <c r="H4" s="10" t="s">
        <v>11</v>
      </c>
      <c r="I4" s="10" t="s">
        <v>12</v>
      </c>
      <c r="J4" s="27" t="s">
        <v>9</v>
      </c>
      <c r="K4" s="28"/>
      <c r="L4" s="29"/>
      <c r="M4" s="12"/>
    </row>
    <row r="5" s="1" customFormat="1" ht="69" customHeight="1" spans="1:13">
      <c r="A5" s="13"/>
      <c r="B5" s="13"/>
      <c r="C5" s="13"/>
      <c r="D5" s="13"/>
      <c r="E5" s="11" t="s">
        <v>13</v>
      </c>
      <c r="F5" s="11" t="s">
        <v>14</v>
      </c>
      <c r="G5" s="13"/>
      <c r="H5" s="13"/>
      <c r="I5" s="13"/>
      <c r="J5" s="11" t="s">
        <v>15</v>
      </c>
      <c r="K5" s="11" t="s">
        <v>16</v>
      </c>
      <c r="L5" s="11" t="s">
        <v>17</v>
      </c>
      <c r="M5" s="13"/>
    </row>
    <row r="6" s="2" customFormat="1" ht="25" customHeight="1" spans="1:13">
      <c r="A6" s="14"/>
      <c r="B6" s="15" t="s">
        <v>18</v>
      </c>
      <c r="C6" s="16">
        <f>C7+C15+C21+C25+C26+C31+C34+C35</f>
        <v>145</v>
      </c>
      <c r="D6" s="16">
        <f t="shared" ref="D6:L6" si="0">D7+D15+D21+D25+D26+D31+D34+D35</f>
        <v>6088.238</v>
      </c>
      <c r="E6" s="16">
        <f t="shared" si="0"/>
        <v>5950.238</v>
      </c>
      <c r="F6" s="16">
        <f t="shared" si="0"/>
        <v>138</v>
      </c>
      <c r="G6" s="16">
        <f t="shared" si="0"/>
        <v>222</v>
      </c>
      <c r="H6" s="16">
        <f t="shared" si="0"/>
        <v>58986</v>
      </c>
      <c r="I6" s="16">
        <f t="shared" si="0"/>
        <v>218606</v>
      </c>
      <c r="J6" s="16">
        <f t="shared" si="0"/>
        <v>130</v>
      </c>
      <c r="K6" s="16">
        <f t="shared" si="0"/>
        <v>13471</v>
      </c>
      <c r="L6" s="16">
        <f t="shared" si="0"/>
        <v>49257</v>
      </c>
      <c r="M6" s="15"/>
    </row>
    <row r="7" s="3" customFormat="1" ht="24" customHeight="1" spans="1:13">
      <c r="A7" s="16" t="s">
        <v>19</v>
      </c>
      <c r="B7" s="15" t="s">
        <v>20</v>
      </c>
      <c r="C7" s="16">
        <f>SUM(C8:C14)</f>
        <v>44</v>
      </c>
      <c r="D7" s="16">
        <f>SUM(D8:D14)</f>
        <v>2398.07</v>
      </c>
      <c r="E7" s="16">
        <f t="shared" ref="E7:L7" si="1">SUM(E8:E14)</f>
        <v>2360.07</v>
      </c>
      <c r="F7" s="16">
        <f t="shared" si="1"/>
        <v>38</v>
      </c>
      <c r="G7" s="16">
        <f t="shared" si="1"/>
        <v>108</v>
      </c>
      <c r="H7" s="16">
        <f t="shared" si="1"/>
        <v>18708</v>
      </c>
      <c r="I7" s="16">
        <f t="shared" si="1"/>
        <v>69023</v>
      </c>
      <c r="J7" s="16">
        <f t="shared" si="1"/>
        <v>61</v>
      </c>
      <c r="K7" s="16">
        <f t="shared" si="1"/>
        <v>5560</v>
      </c>
      <c r="L7" s="16">
        <f t="shared" si="1"/>
        <v>20186</v>
      </c>
      <c r="M7" s="15"/>
    </row>
    <row r="8" s="2" customFormat="1" ht="24" customHeight="1" spans="1:13">
      <c r="A8" s="14">
        <v>1</v>
      </c>
      <c r="B8" s="11" t="s">
        <v>21</v>
      </c>
      <c r="C8" s="16">
        <v>18</v>
      </c>
      <c r="D8" s="16">
        <v>1398.07</v>
      </c>
      <c r="E8" s="16">
        <v>1375.07</v>
      </c>
      <c r="F8" s="11">
        <v>23</v>
      </c>
      <c r="G8" s="11">
        <v>77</v>
      </c>
      <c r="H8" s="11">
        <v>8858</v>
      </c>
      <c r="I8" s="11">
        <v>30228</v>
      </c>
      <c r="J8" s="11">
        <v>35</v>
      </c>
      <c r="K8" s="11">
        <v>2234</v>
      </c>
      <c r="L8" s="11">
        <v>7800</v>
      </c>
      <c r="M8" s="11"/>
    </row>
    <row r="9" s="2" customFormat="1" ht="24" customHeight="1" spans="1:13">
      <c r="A9" s="14">
        <v>2</v>
      </c>
      <c r="B9" s="11" t="s">
        <v>22</v>
      </c>
      <c r="C9" s="16">
        <v>8</v>
      </c>
      <c r="D9" s="16">
        <v>230</v>
      </c>
      <c r="E9" s="16">
        <v>215</v>
      </c>
      <c r="F9" s="11">
        <v>15</v>
      </c>
      <c r="G9" s="11">
        <v>13</v>
      </c>
      <c r="H9" s="11">
        <v>4718</v>
      </c>
      <c r="I9" s="11">
        <v>17339</v>
      </c>
      <c r="J9" s="11">
        <v>13</v>
      </c>
      <c r="K9" s="11">
        <v>2029</v>
      </c>
      <c r="L9" s="11">
        <v>7573</v>
      </c>
      <c r="M9" s="11"/>
    </row>
    <row r="10" s="2" customFormat="1" ht="24" customHeight="1" spans="1:13">
      <c r="A10" s="14">
        <v>3</v>
      </c>
      <c r="B10" s="11" t="s">
        <v>23</v>
      </c>
      <c r="C10" s="16">
        <v>17</v>
      </c>
      <c r="D10" s="16">
        <v>755</v>
      </c>
      <c r="E10" s="16">
        <v>755</v>
      </c>
      <c r="F10" s="11">
        <v>0</v>
      </c>
      <c r="G10" s="11">
        <v>17</v>
      </c>
      <c r="H10" s="11">
        <v>4558</v>
      </c>
      <c r="I10" s="11">
        <v>18992</v>
      </c>
      <c r="J10" s="11">
        <v>12</v>
      </c>
      <c r="K10" s="11">
        <v>1148</v>
      </c>
      <c r="L10" s="11">
        <v>4239</v>
      </c>
      <c r="M10" s="11"/>
    </row>
    <row r="11" s="2" customFormat="1" ht="24" customHeight="1" spans="1:13">
      <c r="A11" s="14">
        <v>4</v>
      </c>
      <c r="B11" s="11" t="s">
        <v>24</v>
      </c>
      <c r="C11" s="17">
        <v>1</v>
      </c>
      <c r="D11" s="17">
        <v>15</v>
      </c>
      <c r="E11" s="17">
        <v>15</v>
      </c>
      <c r="F11" s="18"/>
      <c r="G11" s="17">
        <v>1</v>
      </c>
      <c r="H11" s="17">
        <v>574</v>
      </c>
      <c r="I11" s="17">
        <v>2464</v>
      </c>
      <c r="J11" s="17">
        <v>1</v>
      </c>
      <c r="K11" s="17">
        <v>149</v>
      </c>
      <c r="L11" s="17">
        <v>574</v>
      </c>
      <c r="M11" s="11"/>
    </row>
    <row r="12" s="2" customFormat="1" ht="24" customHeight="1" spans="1:13">
      <c r="A12" s="14">
        <v>5</v>
      </c>
      <c r="B12" s="11" t="s">
        <v>25</v>
      </c>
      <c r="C12" s="16"/>
      <c r="D12" s="16"/>
      <c r="E12" s="19"/>
      <c r="F12" s="19"/>
      <c r="G12" s="19"/>
      <c r="H12" s="19"/>
      <c r="I12" s="19"/>
      <c r="J12" s="24"/>
      <c r="K12" s="19"/>
      <c r="L12" s="19"/>
      <c r="M12" s="11"/>
    </row>
    <row r="13" s="2" customFormat="1" ht="24" customHeight="1" spans="1:13">
      <c r="A13" s="14">
        <v>6</v>
      </c>
      <c r="B13" s="11" t="s">
        <v>26</v>
      </c>
      <c r="C13" s="16"/>
      <c r="D13" s="16"/>
      <c r="E13" s="11"/>
      <c r="F13" s="11"/>
      <c r="G13" s="19"/>
      <c r="H13" s="19"/>
      <c r="I13" s="19"/>
      <c r="J13" s="19"/>
      <c r="K13" s="19"/>
      <c r="L13" s="19"/>
      <c r="M13" s="11"/>
    </row>
    <row r="14" s="2" customFormat="1" ht="24" customHeight="1" spans="1:13">
      <c r="A14" s="14">
        <v>7</v>
      </c>
      <c r="B14" s="11" t="s">
        <v>27</v>
      </c>
      <c r="C14" s="16"/>
      <c r="D14" s="16"/>
      <c r="E14" s="11"/>
      <c r="F14" s="11"/>
      <c r="G14" s="19"/>
      <c r="H14" s="19"/>
      <c r="I14" s="19"/>
      <c r="J14" s="19"/>
      <c r="K14" s="19"/>
      <c r="L14" s="19"/>
      <c r="M14" s="11"/>
    </row>
    <row r="15" s="3" customFormat="1" ht="24" customHeight="1" spans="1:13">
      <c r="A15" s="16" t="s">
        <v>28</v>
      </c>
      <c r="B15" s="15" t="s">
        <v>29</v>
      </c>
      <c r="C15" s="16">
        <f>SUM(C16:C20)</f>
        <v>1</v>
      </c>
      <c r="D15" s="16">
        <f t="shared" ref="D15:L15" si="2">SUM(D16:D20)</f>
        <v>81.5</v>
      </c>
      <c r="E15" s="16">
        <f t="shared" si="2"/>
        <v>81.5</v>
      </c>
      <c r="F15" s="16">
        <f t="shared" si="2"/>
        <v>0</v>
      </c>
      <c r="G15" s="16">
        <f t="shared" si="2"/>
        <v>0</v>
      </c>
      <c r="H15" s="16">
        <f t="shared" si="2"/>
        <v>0</v>
      </c>
      <c r="I15" s="16">
        <f t="shared" si="2"/>
        <v>0</v>
      </c>
      <c r="J15" s="16">
        <f t="shared" si="2"/>
        <v>0</v>
      </c>
      <c r="K15" s="16">
        <f t="shared" si="2"/>
        <v>140</v>
      </c>
      <c r="L15" s="16">
        <f t="shared" si="2"/>
        <v>500</v>
      </c>
      <c r="M15" s="15"/>
    </row>
    <row r="16" s="2" customFormat="1" ht="24" customHeight="1" spans="1:13">
      <c r="A16" s="14">
        <v>1</v>
      </c>
      <c r="B16" s="11" t="s">
        <v>30</v>
      </c>
      <c r="C16" s="16"/>
      <c r="D16" s="16"/>
      <c r="E16" s="19"/>
      <c r="F16" s="19"/>
      <c r="G16" s="19"/>
      <c r="H16" s="19"/>
      <c r="I16" s="19"/>
      <c r="J16" s="19"/>
      <c r="K16" s="19"/>
      <c r="L16" s="19"/>
      <c r="M16" s="11"/>
    </row>
    <row r="17" s="2" customFormat="1" ht="24" customHeight="1" spans="1:13">
      <c r="A17" s="14">
        <v>2</v>
      </c>
      <c r="B17" s="11" t="s">
        <v>31</v>
      </c>
      <c r="C17" s="16">
        <v>1</v>
      </c>
      <c r="D17" s="20">
        <v>81.5</v>
      </c>
      <c r="E17" s="20">
        <v>81.5</v>
      </c>
      <c r="F17" s="20"/>
      <c r="G17" s="20"/>
      <c r="H17" s="20"/>
      <c r="I17" s="20"/>
      <c r="J17" s="20"/>
      <c r="K17" s="20">
        <v>140</v>
      </c>
      <c r="L17" s="20">
        <v>500</v>
      </c>
      <c r="M17" s="11"/>
    </row>
    <row r="18" s="2" customFormat="1" ht="24" customHeight="1" spans="1:13">
      <c r="A18" s="14">
        <v>3</v>
      </c>
      <c r="B18" s="11" t="s">
        <v>32</v>
      </c>
      <c r="C18" s="16"/>
      <c r="D18" s="16"/>
      <c r="E18" s="11"/>
      <c r="F18" s="11"/>
      <c r="G18" s="11"/>
      <c r="H18" s="11"/>
      <c r="I18" s="11"/>
      <c r="J18" s="11"/>
      <c r="K18" s="11"/>
      <c r="L18" s="11"/>
      <c r="M18" s="11"/>
    </row>
    <row r="19" s="2" customFormat="1" ht="24" customHeight="1" spans="1:13">
      <c r="A19" s="14">
        <v>4</v>
      </c>
      <c r="B19" s="11" t="s">
        <v>33</v>
      </c>
      <c r="C19" s="16"/>
      <c r="D19" s="16"/>
      <c r="E19" s="11"/>
      <c r="F19" s="11"/>
      <c r="G19" s="11"/>
      <c r="H19" s="11"/>
      <c r="I19" s="11"/>
      <c r="J19" s="11"/>
      <c r="K19" s="11"/>
      <c r="L19" s="11"/>
      <c r="M19" s="11"/>
    </row>
    <row r="20" s="2" customFormat="1" ht="24" customHeight="1" spans="1:13">
      <c r="A20" s="14">
        <v>5</v>
      </c>
      <c r="B20" s="11" t="s">
        <v>34</v>
      </c>
      <c r="C20" s="16"/>
      <c r="D20" s="16"/>
      <c r="E20" s="11"/>
      <c r="F20" s="11"/>
      <c r="G20" s="11"/>
      <c r="H20" s="11"/>
      <c r="I20" s="11"/>
      <c r="J20" s="11"/>
      <c r="K20" s="11"/>
      <c r="L20" s="11"/>
      <c r="M20" s="11"/>
    </row>
    <row r="21" s="3" customFormat="1" ht="24" customHeight="1" spans="1:13">
      <c r="A21" s="16" t="s">
        <v>35</v>
      </c>
      <c r="B21" s="15" t="s">
        <v>36</v>
      </c>
      <c r="C21" s="16">
        <f>SUM(C22:C24)</f>
        <v>99</v>
      </c>
      <c r="D21" s="16">
        <f t="shared" ref="D21:L21" si="3">SUM(D22:D24)</f>
        <v>3578.668</v>
      </c>
      <c r="E21" s="16">
        <f t="shared" si="3"/>
        <v>3508.668</v>
      </c>
      <c r="F21" s="16">
        <f t="shared" si="3"/>
        <v>70</v>
      </c>
      <c r="G21" s="16">
        <f t="shared" si="3"/>
        <v>113</v>
      </c>
      <c r="H21" s="16">
        <f t="shared" si="3"/>
        <v>39943</v>
      </c>
      <c r="I21" s="16">
        <f t="shared" si="3"/>
        <v>148503</v>
      </c>
      <c r="J21" s="16">
        <f t="shared" si="3"/>
        <v>68</v>
      </c>
      <c r="K21" s="16">
        <f t="shared" si="3"/>
        <v>7690</v>
      </c>
      <c r="L21" s="16">
        <f t="shared" si="3"/>
        <v>28297</v>
      </c>
      <c r="M21" s="15"/>
    </row>
    <row r="22" s="4" customFormat="1" ht="24" customHeight="1" spans="1:13">
      <c r="A22" s="11">
        <v>1</v>
      </c>
      <c r="B22" s="11" t="s">
        <v>37</v>
      </c>
      <c r="C22" s="15">
        <v>82</v>
      </c>
      <c r="D22" s="16">
        <v>3034.798</v>
      </c>
      <c r="E22" s="11">
        <v>3024.798</v>
      </c>
      <c r="F22" s="11">
        <v>10</v>
      </c>
      <c r="G22" s="11">
        <v>83</v>
      </c>
      <c r="H22" s="11">
        <v>23037</v>
      </c>
      <c r="I22" s="11">
        <v>90492</v>
      </c>
      <c r="J22" s="11">
        <v>56</v>
      </c>
      <c r="K22" s="11">
        <v>5556</v>
      </c>
      <c r="L22" s="11">
        <v>20641</v>
      </c>
      <c r="M22" s="11"/>
    </row>
    <row r="23" s="4" customFormat="1" ht="24" customHeight="1" spans="1:13">
      <c r="A23" s="11">
        <v>2</v>
      </c>
      <c r="B23" s="11" t="s">
        <v>38</v>
      </c>
      <c r="C23" s="15">
        <v>13</v>
      </c>
      <c r="D23" s="16">
        <v>303.87</v>
      </c>
      <c r="E23" s="11">
        <v>263.87</v>
      </c>
      <c r="F23" s="4">
        <v>40</v>
      </c>
      <c r="G23" s="11">
        <v>26</v>
      </c>
      <c r="H23" s="11">
        <v>15107</v>
      </c>
      <c r="I23" s="11">
        <v>50978</v>
      </c>
      <c r="J23" s="11">
        <v>8</v>
      </c>
      <c r="K23" s="11">
        <v>1534</v>
      </c>
      <c r="L23" s="11">
        <v>5384</v>
      </c>
      <c r="M23" s="11"/>
    </row>
    <row r="24" s="4" customFormat="1" ht="24" customHeight="1" spans="1:13">
      <c r="A24" s="11">
        <v>3</v>
      </c>
      <c r="B24" s="11" t="s">
        <v>39</v>
      </c>
      <c r="C24" s="15">
        <v>4</v>
      </c>
      <c r="D24" s="16">
        <v>240</v>
      </c>
      <c r="E24" s="11">
        <v>220</v>
      </c>
      <c r="F24" s="11">
        <v>20</v>
      </c>
      <c r="G24" s="11">
        <v>4</v>
      </c>
      <c r="H24" s="11">
        <v>1799</v>
      </c>
      <c r="I24" s="11">
        <v>7033</v>
      </c>
      <c r="J24" s="11">
        <v>4</v>
      </c>
      <c r="K24" s="11">
        <v>600</v>
      </c>
      <c r="L24" s="11">
        <v>2272</v>
      </c>
      <c r="M24" s="11"/>
    </row>
    <row r="25" s="5" customFormat="1" ht="24" customHeight="1" spans="1:13">
      <c r="A25" s="15" t="s">
        <v>40</v>
      </c>
      <c r="B25" s="15" t="s">
        <v>41</v>
      </c>
      <c r="C25" s="15"/>
      <c r="D25" s="16"/>
      <c r="E25" s="15"/>
      <c r="F25" s="15"/>
      <c r="G25" s="15"/>
      <c r="H25" s="15"/>
      <c r="I25" s="15"/>
      <c r="J25" s="15"/>
      <c r="K25" s="15"/>
      <c r="L25" s="15"/>
      <c r="M25" s="15"/>
    </row>
    <row r="26" s="5" customFormat="1" ht="24" customHeight="1" spans="1:13">
      <c r="A26" s="15" t="s">
        <v>42</v>
      </c>
      <c r="B26" s="15" t="s">
        <v>43</v>
      </c>
      <c r="C26" s="16"/>
      <c r="D26" s="16"/>
      <c r="E26" s="16"/>
      <c r="F26" s="16"/>
      <c r="G26" s="16"/>
      <c r="H26" s="16"/>
      <c r="I26" s="16"/>
      <c r="J26" s="16"/>
      <c r="K26" s="16"/>
      <c r="L26" s="16"/>
      <c r="M26" s="15"/>
    </row>
    <row r="27" s="4" customFormat="1" ht="24" customHeight="1" spans="1:13">
      <c r="A27" s="11">
        <v>1</v>
      </c>
      <c r="B27" s="11" t="s">
        <v>44</v>
      </c>
      <c r="C27" s="15"/>
      <c r="D27" s="16"/>
      <c r="E27" s="19"/>
      <c r="F27" s="19"/>
      <c r="G27" s="19"/>
      <c r="H27" s="19"/>
      <c r="I27" s="19"/>
      <c r="J27" s="19"/>
      <c r="K27" s="19"/>
      <c r="L27" s="19"/>
      <c r="M27" s="11"/>
    </row>
    <row r="28" s="4" customFormat="1" ht="24" customHeight="1" spans="1:13">
      <c r="A28" s="11">
        <v>2</v>
      </c>
      <c r="B28" s="11" t="s">
        <v>45</v>
      </c>
      <c r="C28" s="15"/>
      <c r="D28" s="16"/>
      <c r="E28" s="11"/>
      <c r="F28" s="11"/>
      <c r="G28" s="21"/>
      <c r="H28" s="21"/>
      <c r="I28" s="21"/>
      <c r="J28" s="26"/>
      <c r="K28" s="26"/>
      <c r="L28" s="30"/>
      <c r="M28" s="11"/>
    </row>
    <row r="29" s="4" customFormat="1" ht="24" customHeight="1" spans="1:13">
      <c r="A29" s="11">
        <v>3</v>
      </c>
      <c r="B29" s="11" t="s">
        <v>46</v>
      </c>
      <c r="C29" s="15"/>
      <c r="D29" s="16"/>
      <c r="E29" s="11"/>
      <c r="F29" s="11"/>
      <c r="G29" s="11"/>
      <c r="H29" s="11"/>
      <c r="I29" s="11"/>
      <c r="J29" s="11"/>
      <c r="K29" s="11"/>
      <c r="L29" s="11"/>
      <c r="M29" s="11"/>
    </row>
    <row r="30" s="4" customFormat="1" ht="24" customHeight="1" spans="1:13">
      <c r="A30" s="11">
        <v>4</v>
      </c>
      <c r="B30" s="11" t="s">
        <v>47</v>
      </c>
      <c r="C30" s="15"/>
      <c r="D30" s="16"/>
      <c r="E30" s="11"/>
      <c r="F30" s="11"/>
      <c r="G30" s="11"/>
      <c r="H30" s="11"/>
      <c r="I30" s="11"/>
      <c r="J30" s="11"/>
      <c r="K30" s="11"/>
      <c r="L30" s="11"/>
      <c r="M30" s="11"/>
    </row>
    <row r="31" s="5" customFormat="1" ht="24" customHeight="1" spans="1:13">
      <c r="A31" s="15" t="s">
        <v>48</v>
      </c>
      <c r="B31" s="15" t="s">
        <v>49</v>
      </c>
      <c r="C31" s="16"/>
      <c r="D31" s="16"/>
      <c r="E31" s="16"/>
      <c r="F31" s="16"/>
      <c r="G31" s="16"/>
      <c r="H31" s="16"/>
      <c r="I31" s="16"/>
      <c r="J31" s="16"/>
      <c r="K31" s="16"/>
      <c r="L31" s="16"/>
      <c r="M31" s="15"/>
    </row>
    <row r="32" s="4" customFormat="1" ht="24" customHeight="1" spans="1:13">
      <c r="A32" s="11">
        <v>1</v>
      </c>
      <c r="B32" s="11" t="s">
        <v>50</v>
      </c>
      <c r="C32" s="15"/>
      <c r="D32" s="16"/>
      <c r="E32" s="22"/>
      <c r="F32" s="23"/>
      <c r="G32" s="24"/>
      <c r="H32" s="19"/>
      <c r="I32" s="19"/>
      <c r="J32" s="19"/>
      <c r="K32" s="19"/>
      <c r="L32" s="19"/>
      <c r="M32" s="11"/>
    </row>
    <row r="33" s="4" customFormat="1" ht="24" customHeight="1" spans="1:13">
      <c r="A33" s="11">
        <v>2</v>
      </c>
      <c r="B33" s="11" t="s">
        <v>51</v>
      </c>
      <c r="C33" s="15"/>
      <c r="D33" s="16"/>
      <c r="E33" s="25"/>
      <c r="F33" s="25"/>
      <c r="G33" s="25"/>
      <c r="H33" s="25"/>
      <c r="I33" s="25"/>
      <c r="J33" s="25"/>
      <c r="K33" s="25"/>
      <c r="L33" s="25"/>
      <c r="M33" s="11"/>
    </row>
    <row r="34" s="5" customFormat="1" ht="24" customHeight="1" spans="1:13">
      <c r="A34" s="15" t="s">
        <v>52</v>
      </c>
      <c r="B34" s="15" t="s">
        <v>53</v>
      </c>
      <c r="C34" s="15"/>
      <c r="D34" s="16"/>
      <c r="E34" s="25"/>
      <c r="F34" s="25"/>
      <c r="G34" s="25"/>
      <c r="H34" s="25"/>
      <c r="I34" s="25"/>
      <c r="J34" s="25"/>
      <c r="K34" s="31"/>
      <c r="L34" s="31"/>
      <c r="M34" s="15"/>
    </row>
    <row r="35" s="5" customFormat="1" ht="24" customHeight="1" spans="1:13">
      <c r="A35" s="15" t="s">
        <v>54</v>
      </c>
      <c r="B35" s="15" t="s">
        <v>55</v>
      </c>
      <c r="C35" s="16">
        <f>SUM(C36:C39)</f>
        <v>1</v>
      </c>
      <c r="D35" s="16">
        <f t="shared" ref="D35:L35" si="4">SUM(D36:D39)</f>
        <v>30</v>
      </c>
      <c r="E35" s="16">
        <f t="shared" si="4"/>
        <v>0</v>
      </c>
      <c r="F35" s="16">
        <f t="shared" si="4"/>
        <v>30</v>
      </c>
      <c r="G35" s="16">
        <f t="shared" si="4"/>
        <v>1</v>
      </c>
      <c r="H35" s="16">
        <f t="shared" si="4"/>
        <v>335</v>
      </c>
      <c r="I35" s="16">
        <f t="shared" si="4"/>
        <v>1080</v>
      </c>
      <c r="J35" s="16">
        <f t="shared" si="4"/>
        <v>1</v>
      </c>
      <c r="K35" s="16">
        <f t="shared" si="4"/>
        <v>81</v>
      </c>
      <c r="L35" s="16">
        <f t="shared" si="4"/>
        <v>274</v>
      </c>
      <c r="M35" s="15"/>
    </row>
    <row r="36" s="4" customFormat="1" ht="24" customHeight="1" spans="1:13">
      <c r="A36" s="11">
        <v>1</v>
      </c>
      <c r="B36" s="11" t="s">
        <v>56</v>
      </c>
      <c r="C36" s="15">
        <v>1</v>
      </c>
      <c r="D36" s="16">
        <v>30</v>
      </c>
      <c r="E36" s="19">
        <v>0</v>
      </c>
      <c r="F36" s="19">
        <v>30</v>
      </c>
      <c r="G36" s="19">
        <v>1</v>
      </c>
      <c r="H36" s="19">
        <v>335</v>
      </c>
      <c r="I36" s="19">
        <v>1080</v>
      </c>
      <c r="J36" s="19">
        <v>1</v>
      </c>
      <c r="K36" s="19">
        <v>81</v>
      </c>
      <c r="L36" s="19">
        <v>274</v>
      </c>
      <c r="M36" s="11"/>
    </row>
    <row r="37" s="4" customFormat="1" ht="24" customHeight="1" spans="1:13">
      <c r="A37" s="11">
        <v>2</v>
      </c>
      <c r="B37" s="11" t="s">
        <v>57</v>
      </c>
      <c r="C37" s="15"/>
      <c r="D37" s="16"/>
      <c r="E37" s="11"/>
      <c r="F37" s="11"/>
      <c r="G37" s="11"/>
      <c r="H37" s="11"/>
      <c r="I37" s="11"/>
      <c r="J37" s="11"/>
      <c r="K37" s="11"/>
      <c r="L37" s="11"/>
      <c r="M37" s="11"/>
    </row>
    <row r="38" s="4" customFormat="1" ht="24" customHeight="1" spans="1:13">
      <c r="A38" s="11">
        <v>3</v>
      </c>
      <c r="B38" s="11" t="s">
        <v>58</v>
      </c>
      <c r="C38" s="15"/>
      <c r="D38" s="16"/>
      <c r="E38" s="19"/>
      <c r="F38" s="19"/>
      <c r="G38" s="19"/>
      <c r="H38" s="19"/>
      <c r="I38" s="19"/>
      <c r="J38" s="19"/>
      <c r="K38" s="19"/>
      <c r="L38" s="19"/>
      <c r="M38" s="11"/>
    </row>
    <row r="39" s="4" customFormat="1" ht="24" customHeight="1" spans="1:13">
      <c r="A39" s="11">
        <v>4</v>
      </c>
      <c r="B39" s="11" t="s">
        <v>59</v>
      </c>
      <c r="C39" s="15"/>
      <c r="D39" s="16"/>
      <c r="E39" s="26"/>
      <c r="F39" s="26"/>
      <c r="G39" s="26"/>
      <c r="H39" s="26"/>
      <c r="I39" s="26"/>
      <c r="J39" s="26"/>
      <c r="K39" s="26"/>
      <c r="L39" s="26"/>
      <c r="M39" s="26"/>
    </row>
  </sheetData>
  <autoFilter ref="A5:M39">
    <extLst/>
  </autoFilter>
  <mergeCells count="14">
    <mergeCell ref="A1:M1"/>
    <mergeCell ref="A2:M2"/>
    <mergeCell ref="D3:F3"/>
    <mergeCell ref="G3:L3"/>
    <mergeCell ref="E4:F4"/>
    <mergeCell ref="J4:L4"/>
    <mergeCell ref="A3:A5"/>
    <mergeCell ref="B3:B5"/>
    <mergeCell ref="C3:C5"/>
    <mergeCell ref="D4:D5"/>
    <mergeCell ref="G4:G5"/>
    <mergeCell ref="H4:H5"/>
    <mergeCell ref="I4:I5"/>
    <mergeCell ref="M3:M5"/>
  </mergeCells>
  <pageMargins left="0.393055555555556" right="0.393055555555556" top="0.393055555555556" bottom="0.393055555555556"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沧茫缘</cp:lastModifiedBy>
  <dcterms:created xsi:type="dcterms:W3CDTF">2022-06-15T02:30:00Z</dcterms:created>
  <dcterms:modified xsi:type="dcterms:W3CDTF">2023-09-21T08:15:43Z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374D9D2C56B549C5B759FAC88ED279CE</vt:lpwstr>
  </property>
  <property fmtid="{D5CDD505-2E9C-101B-9397-08002B2CF9AE}" pid="3" name="KSOProductBuildVer">
    <vt:lpwstr>2052-11.1.0.14309</vt:lpwstr>
  </property>
</Properties>
</file>