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<sst xmlns="http://schemas.openxmlformats.org/spreadsheetml/2006/main" count="129" uniqueCount="76">
  <si>
    <t>麻阳县2023年第一批职业技能培训补贴申报明细</t>
  </si>
  <si>
    <t xml:space="preserve">  单位：麻阳苗族自治县人力资源和社会保障局                                                                                                     2023年9月5日</t>
  </si>
  <si>
    <t>序  号</t>
  </si>
  <si>
    <t>学校名称</t>
  </si>
  <si>
    <t>培训工种</t>
  </si>
  <si>
    <t>培训等级</t>
  </si>
  <si>
    <t>开班日期</t>
  </si>
  <si>
    <t>结课日期</t>
  </si>
  <si>
    <t>结业人数</t>
  </si>
  <si>
    <t>培训补贴总额（元）</t>
  </si>
  <si>
    <t>备注</t>
  </si>
  <si>
    <t>培训费补贴标准（人/元）</t>
  </si>
  <si>
    <t>培训费金额      
（元）</t>
  </si>
  <si>
    <t>生活补贴（20元/人/天）</t>
  </si>
  <si>
    <t>麻阳博宇职业培训学校</t>
  </si>
  <si>
    <t>园艺工</t>
  </si>
  <si>
    <t>初级</t>
  </si>
  <si>
    <t>2023.7.13</t>
  </si>
  <si>
    <t>2023.7.21</t>
  </si>
  <si>
    <t>2023.7.26</t>
  </si>
  <si>
    <t>2023.8.3</t>
  </si>
  <si>
    <t>怀化市汉华智信职业培训学校</t>
  </si>
  <si>
    <t>家政服务员</t>
  </si>
  <si>
    <t>2023.7.1</t>
  </si>
  <si>
    <t>2023.7.11</t>
  </si>
  <si>
    <t>怀化宏福职业技术培训学校</t>
  </si>
  <si>
    <t>育婴员</t>
  </si>
  <si>
    <t>四级</t>
  </si>
  <si>
    <t>2022.11.18</t>
  </si>
  <si>
    <t>2022.11.27</t>
  </si>
  <si>
    <t>2022年未拨付</t>
  </si>
  <si>
    <t>麻阳锦诚职业培训学校</t>
  </si>
  <si>
    <t>电子商务</t>
  </si>
  <si>
    <t xml:space="preserve">2023.6.24 </t>
  </si>
  <si>
    <t xml:space="preserve">2023.7.6 </t>
  </si>
  <si>
    <t xml:space="preserve">2023.7.7 </t>
  </si>
  <si>
    <t xml:space="preserve">2023.7.17 </t>
  </si>
  <si>
    <t>新晃侗族自治县天平职业技能培训学校</t>
  </si>
  <si>
    <t>食品检验员</t>
  </si>
  <si>
    <t>2022.9.27</t>
  </si>
  <si>
    <t>2022.10.11</t>
  </si>
  <si>
    <t>怀化市湘辉职业培训学校</t>
  </si>
  <si>
    <t>营养配餐员</t>
  </si>
  <si>
    <t>中级</t>
  </si>
  <si>
    <t>2023.7.19</t>
  </si>
  <si>
    <t>2023.7.28</t>
  </si>
  <si>
    <t>麻阳艺源职业技术培训学校</t>
  </si>
  <si>
    <t>创业模拟实训</t>
  </si>
  <si>
    <t>2023.3.23</t>
  </si>
  <si>
    <t>2023.3.29</t>
  </si>
  <si>
    <t>SYB创业培训</t>
  </si>
  <si>
    <t>2023.5.8</t>
  </si>
  <si>
    <t>2023.5.17</t>
  </si>
  <si>
    <t>网络创业培训（电商）</t>
  </si>
  <si>
    <t>2023.5.16</t>
  </si>
  <si>
    <t>2023.5.23</t>
  </si>
  <si>
    <t>麻阳职业中等专业学校</t>
  </si>
  <si>
    <t>计算机程序员</t>
  </si>
  <si>
    <t>2022.12.14</t>
  </si>
  <si>
    <t>2023.2.28</t>
  </si>
  <si>
    <t>2022年因疫情培训中断，2023年结业</t>
  </si>
  <si>
    <t>计算机软件测试员</t>
  </si>
  <si>
    <t>怀化家美职业技术培训学校</t>
  </si>
  <si>
    <t>计算机及外部设备调试员</t>
  </si>
  <si>
    <t>2023.7.04</t>
  </si>
  <si>
    <t>麻阳艺源职业技术学校</t>
  </si>
  <si>
    <t>网络创业（直播）</t>
  </si>
  <si>
    <t>2023.5.5</t>
  </si>
  <si>
    <t>2023.5.12</t>
  </si>
  <si>
    <t>模拟实训</t>
  </si>
  <si>
    <t>创业培训</t>
  </si>
  <si>
    <t>2023.5.26</t>
  </si>
  <si>
    <t>2023.6.2</t>
  </si>
  <si>
    <t>怀化市远望职业技术培训学校</t>
  </si>
  <si>
    <t>网络创业培训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</si>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</sst>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0"/>
    </font>
    <font>
      <b/>
      <sz val="12"/>
      <color indexed="8"/>
      <name val="Arial"/>
      <charset val="0"/>
    </font>
    <font>
      <sz val="12"/>
      <color theme="1"/>
      <name val="宋体"/>
      <charset val="0"/>
    </font>
    <font>
      <sz val="12"/>
      <name val="宋体"/>
      <charset val="134"/>
    </font>
    <font>
      <sz val="12"/>
      <name val="宋体"/>
      <charset val="0"/>
    </font>
    <font>
      <sz val="10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/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view="pageBreakPreview" zoomScaleNormal="100" topLeftCell="A17" workbookViewId="0">
      <selection activeCell="A28" sqref="$A28:$XFD28"/>
    </sheetView>
  </sheetViews>
  <sheetFormatPr defaultColWidth="9" defaultRowHeight="13.5"/>
  <cols>
    <col min="1" max="1" width="7.875" customWidth="1"/>
    <col min="2" max="2" width="31" customWidth="1"/>
    <col min="3" max="3" width="14" customWidth="1"/>
    <col min="4" max="4" width="11.625" style="5" customWidth="1"/>
    <col min="5" max="6" width="11.875" customWidth="1"/>
    <col min="7" max="7" width="10.5" customWidth="1"/>
    <col min="8" max="8" width="15.125" customWidth="1"/>
    <col min="9" max="9" width="12.625" customWidth="1"/>
    <col min="10" max="10" width="14.5" customWidth="1"/>
    <col min="11" max="11" width="14.375" customWidth="1"/>
    <col min="12" max="12" width="15.125" customWidth="1"/>
  </cols>
  <sheetData>
    <row r="1" ht="40" customHeight="1" spans="1:12">
      <c r="A1" s="6" t="s">
        <v>0</v>
      </c>
      <c r="B1" s="6"/>
      <c r="C1" s="6"/>
      <c r="E1" s="6"/>
      <c r="F1" s="6"/>
      <c r="G1" s="6"/>
      <c r="H1" s="6"/>
      <c r="I1" s="6"/>
      <c r="J1" s="6"/>
      <c r="K1" s="6"/>
      <c r="L1" s="6"/>
    </row>
    <row r="2" ht="32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0" customHeight="1" spans="1:12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10"/>
      <c r="I3" s="22"/>
      <c r="J3" s="22"/>
      <c r="K3" s="23" t="s">
        <v>9</v>
      </c>
      <c r="L3" s="8" t="s">
        <v>10</v>
      </c>
    </row>
    <row r="4" ht="40" customHeight="1" spans="1:12">
      <c r="A4" s="8"/>
      <c r="B4" s="8"/>
      <c r="C4" s="8"/>
      <c r="D4" s="11"/>
      <c r="E4" s="8"/>
      <c r="F4" s="8"/>
      <c r="G4" s="8"/>
      <c r="H4" s="12" t="s">
        <v>11</v>
      </c>
      <c r="I4" s="12" t="s">
        <v>12</v>
      </c>
      <c r="J4" s="12" t="s">
        <v>13</v>
      </c>
      <c r="K4" s="12"/>
      <c r="L4" s="8"/>
    </row>
    <row r="5" s="1" customFormat="1" ht="32" customHeight="1" spans="1:12">
      <c r="A5" s="13">
        <v>1</v>
      </c>
      <c r="B5" s="14" t="s">
        <v>14</v>
      </c>
      <c r="C5" s="15" t="s">
        <v>15</v>
      </c>
      <c r="D5" s="14" t="s">
        <v>16</v>
      </c>
      <c r="E5" s="14" t="s">
        <v>17</v>
      </c>
      <c r="F5" s="14" t="s">
        <v>18</v>
      </c>
      <c r="G5" s="16">
        <v>50</v>
      </c>
      <c r="H5" s="13">
        <v>935</v>
      </c>
      <c r="I5" s="16">
        <f>H5*G5</f>
        <v>46750</v>
      </c>
      <c r="J5" s="16">
        <v>9000</v>
      </c>
      <c r="K5" s="24">
        <f>J5+I5</f>
        <v>55750</v>
      </c>
      <c r="L5" s="13"/>
    </row>
    <row r="6" s="1" customFormat="1" ht="32" customHeight="1" spans="1:12">
      <c r="A6" s="13">
        <v>2</v>
      </c>
      <c r="B6" s="14" t="s">
        <v>14</v>
      </c>
      <c r="C6" s="15" t="s">
        <v>15</v>
      </c>
      <c r="D6" s="14" t="s">
        <v>16</v>
      </c>
      <c r="E6" s="14" t="s">
        <v>19</v>
      </c>
      <c r="F6" s="14" t="s">
        <v>20</v>
      </c>
      <c r="G6" s="16">
        <v>50</v>
      </c>
      <c r="H6" s="13">
        <v>935</v>
      </c>
      <c r="I6" s="16">
        <f>H6*G6</f>
        <v>46750</v>
      </c>
      <c r="J6" s="16">
        <v>9000</v>
      </c>
      <c r="K6" s="24">
        <f>J6+I6</f>
        <v>55750</v>
      </c>
      <c r="L6" s="13"/>
    </row>
    <row r="7" s="1" customFormat="1" ht="32" customHeight="1" spans="1:12">
      <c r="A7" s="13">
        <v>3</v>
      </c>
      <c r="B7" s="14" t="s">
        <v>21</v>
      </c>
      <c r="C7" s="14" t="s">
        <v>22</v>
      </c>
      <c r="D7" s="14" t="s">
        <v>16</v>
      </c>
      <c r="E7" s="14" t="s">
        <v>23</v>
      </c>
      <c r="F7" s="14" t="s">
        <v>24</v>
      </c>
      <c r="G7" s="16">
        <v>43</v>
      </c>
      <c r="H7" s="13">
        <v>1224</v>
      </c>
      <c r="I7" s="16">
        <v>52632</v>
      </c>
      <c r="J7" s="16">
        <v>9460</v>
      </c>
      <c r="K7" s="24">
        <v>62092</v>
      </c>
      <c r="L7" s="13"/>
    </row>
    <row r="8" s="1" customFormat="1" ht="32" customHeight="1" spans="1:12">
      <c r="A8" s="13">
        <v>4</v>
      </c>
      <c r="B8" s="14" t="s">
        <v>21</v>
      </c>
      <c r="C8" s="14" t="s">
        <v>22</v>
      </c>
      <c r="D8" s="14" t="s">
        <v>16</v>
      </c>
      <c r="E8" s="14" t="s">
        <v>23</v>
      </c>
      <c r="F8" s="14" t="s">
        <v>24</v>
      </c>
      <c r="G8" s="16">
        <v>43</v>
      </c>
      <c r="H8" s="13">
        <v>1224</v>
      </c>
      <c r="I8" s="16">
        <v>51624</v>
      </c>
      <c r="J8" s="16">
        <v>9020</v>
      </c>
      <c r="K8" s="24">
        <v>60644</v>
      </c>
      <c r="L8" s="13"/>
    </row>
    <row r="9" s="1" customFormat="1" ht="32" customHeight="1" spans="1:12">
      <c r="A9" s="13">
        <v>5</v>
      </c>
      <c r="B9" s="14" t="s">
        <v>25</v>
      </c>
      <c r="C9" s="14" t="s">
        <v>26</v>
      </c>
      <c r="D9" s="14" t="s">
        <v>27</v>
      </c>
      <c r="E9" s="14" t="s">
        <v>28</v>
      </c>
      <c r="F9" s="14" t="s">
        <v>29</v>
      </c>
      <c r="G9" s="16">
        <v>37</v>
      </c>
      <c r="H9" s="13">
        <v>2040</v>
      </c>
      <c r="I9" s="16">
        <v>75480</v>
      </c>
      <c r="J9" s="16">
        <v>8140</v>
      </c>
      <c r="K9" s="24">
        <f>SUM(I9:J9)</f>
        <v>83620</v>
      </c>
      <c r="L9" s="25" t="s">
        <v>30</v>
      </c>
    </row>
    <row r="10" s="1" customFormat="1" ht="32" customHeight="1" spans="1:12">
      <c r="A10" s="13">
        <v>6</v>
      </c>
      <c r="B10" s="14" t="s">
        <v>31</v>
      </c>
      <c r="C10" s="14" t="s">
        <v>32</v>
      </c>
      <c r="D10" s="14" t="s">
        <v>16</v>
      </c>
      <c r="E10" s="14" t="s">
        <v>33</v>
      </c>
      <c r="F10" s="14" t="s">
        <v>34</v>
      </c>
      <c r="G10" s="16">
        <v>48</v>
      </c>
      <c r="H10" s="13">
        <v>1224</v>
      </c>
      <c r="I10" s="16">
        <v>57528</v>
      </c>
      <c r="J10" s="16">
        <v>10340</v>
      </c>
      <c r="K10" s="24">
        <v>67868</v>
      </c>
      <c r="L10" s="13"/>
    </row>
    <row r="11" s="1" customFormat="1" ht="32" customHeight="1" spans="1:12">
      <c r="A11" s="13">
        <v>7</v>
      </c>
      <c r="B11" s="14" t="s">
        <v>31</v>
      </c>
      <c r="C11" s="14" t="s">
        <v>32</v>
      </c>
      <c r="D11" s="14" t="s">
        <v>16</v>
      </c>
      <c r="E11" s="14" t="s">
        <v>35</v>
      </c>
      <c r="F11" s="14" t="s">
        <v>36</v>
      </c>
      <c r="G11" s="16">
        <v>47</v>
      </c>
      <c r="H11" s="13">
        <v>1224</v>
      </c>
      <c r="I11" s="16">
        <v>57528</v>
      </c>
      <c r="J11" s="16">
        <v>10340</v>
      </c>
      <c r="K11" s="24">
        <v>67868</v>
      </c>
      <c r="L11" s="13"/>
    </row>
    <row r="12" s="1" customFormat="1" ht="32" customHeight="1" spans="1:12">
      <c r="A12" s="13">
        <v>8</v>
      </c>
      <c r="B12" s="14" t="s">
        <v>31</v>
      </c>
      <c r="C12" s="14" t="s">
        <v>32</v>
      </c>
      <c r="D12" s="14" t="s">
        <v>16</v>
      </c>
      <c r="E12" s="14" t="s">
        <v>35</v>
      </c>
      <c r="F12" s="14" t="s">
        <v>36</v>
      </c>
      <c r="G12" s="16">
        <v>48</v>
      </c>
      <c r="H12" s="13">
        <v>1224</v>
      </c>
      <c r="I12" s="16">
        <v>58752</v>
      </c>
      <c r="J12" s="16">
        <v>10560</v>
      </c>
      <c r="K12" s="24">
        <v>69312</v>
      </c>
      <c r="L12" s="13"/>
    </row>
    <row r="13" s="1" customFormat="1" ht="32" customHeight="1" spans="1:12">
      <c r="A13" s="13">
        <v>9</v>
      </c>
      <c r="B13" s="15" t="s">
        <v>37</v>
      </c>
      <c r="C13" s="14" t="s">
        <v>38</v>
      </c>
      <c r="D13" s="14" t="s">
        <v>16</v>
      </c>
      <c r="E13" s="14" t="s">
        <v>39</v>
      </c>
      <c r="F13" s="14" t="s">
        <v>40</v>
      </c>
      <c r="G13" s="16">
        <v>21</v>
      </c>
      <c r="H13" s="13">
        <v>2635</v>
      </c>
      <c r="I13" s="16">
        <v>55335</v>
      </c>
      <c r="J13" s="16">
        <v>6280</v>
      </c>
      <c r="K13" s="24">
        <f>I13+J13</f>
        <v>61615</v>
      </c>
      <c r="L13" s="25" t="s">
        <v>30</v>
      </c>
    </row>
    <row r="14" s="1" customFormat="1" ht="32" customHeight="1" spans="1:12">
      <c r="A14" s="13">
        <v>10</v>
      </c>
      <c r="B14" s="14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16">
        <v>49</v>
      </c>
      <c r="H14" s="13">
        <v>2040</v>
      </c>
      <c r="I14" s="16">
        <v>99960</v>
      </c>
      <c r="J14" s="16">
        <v>9800</v>
      </c>
      <c r="K14" s="24">
        <v>109760</v>
      </c>
      <c r="L14" s="13"/>
    </row>
    <row r="15" s="1" customFormat="1" ht="32" customHeight="1" spans="1:12">
      <c r="A15" s="13">
        <v>11</v>
      </c>
      <c r="B15" s="14" t="s">
        <v>46</v>
      </c>
      <c r="C15" s="14" t="s">
        <v>47</v>
      </c>
      <c r="D15" s="14" t="s">
        <v>16</v>
      </c>
      <c r="E15" s="14" t="s">
        <v>48</v>
      </c>
      <c r="F15" s="14" t="s">
        <v>49</v>
      </c>
      <c r="G15" s="16">
        <v>35</v>
      </c>
      <c r="H15" s="13">
        <v>1500</v>
      </c>
      <c r="I15" s="16">
        <v>52500</v>
      </c>
      <c r="J15" s="16">
        <v>0</v>
      </c>
      <c r="K15" s="16">
        <v>52500</v>
      </c>
      <c r="L15" s="13"/>
    </row>
    <row r="16" s="1" customFormat="1" ht="32" customHeight="1" spans="1:12">
      <c r="A16" s="13">
        <v>12</v>
      </c>
      <c r="B16" s="14" t="s">
        <v>46</v>
      </c>
      <c r="C16" s="15" t="s">
        <v>50</v>
      </c>
      <c r="D16" s="14" t="s">
        <v>16</v>
      </c>
      <c r="E16" s="14" t="s">
        <v>51</v>
      </c>
      <c r="F16" s="14" t="s">
        <v>52</v>
      </c>
      <c r="G16" s="16">
        <v>30</v>
      </c>
      <c r="H16" s="13">
        <v>1200</v>
      </c>
      <c r="I16" s="16">
        <v>36000</v>
      </c>
      <c r="J16" s="16">
        <v>0</v>
      </c>
      <c r="K16" s="16">
        <v>36000</v>
      </c>
      <c r="L16" s="13"/>
    </row>
    <row r="17" s="1" customFormat="1" ht="42" customHeight="1" spans="1:12">
      <c r="A17" s="13">
        <v>13</v>
      </c>
      <c r="B17" s="14" t="s">
        <v>46</v>
      </c>
      <c r="C17" s="15" t="s">
        <v>53</v>
      </c>
      <c r="D17" s="14" t="s">
        <v>16</v>
      </c>
      <c r="E17" s="14" t="s">
        <v>54</v>
      </c>
      <c r="F17" s="14" t="s">
        <v>55</v>
      </c>
      <c r="G17" s="16">
        <v>35</v>
      </c>
      <c r="H17" s="13">
        <v>1500</v>
      </c>
      <c r="I17" s="16">
        <v>52500</v>
      </c>
      <c r="J17" s="16">
        <v>0</v>
      </c>
      <c r="K17" s="16">
        <v>52500</v>
      </c>
      <c r="L17" s="13"/>
    </row>
    <row r="18" s="1" customFormat="1" ht="42" customHeight="1" spans="1:12">
      <c r="A18" s="13">
        <v>14</v>
      </c>
      <c r="B18" s="14" t="s">
        <v>46</v>
      </c>
      <c r="C18" s="15" t="s">
        <v>53</v>
      </c>
      <c r="D18" s="14" t="s">
        <v>16</v>
      </c>
      <c r="E18" s="14" t="s">
        <v>54</v>
      </c>
      <c r="F18" s="14" t="s">
        <v>55</v>
      </c>
      <c r="G18" s="16">
        <v>34</v>
      </c>
      <c r="H18" s="13">
        <v>1500</v>
      </c>
      <c r="I18" s="16">
        <v>51000</v>
      </c>
      <c r="J18" s="16">
        <v>0</v>
      </c>
      <c r="K18" s="16">
        <v>51000</v>
      </c>
      <c r="L18" s="13"/>
    </row>
    <row r="19" s="1" customFormat="1" ht="33" customHeight="1" spans="1:12">
      <c r="A19" s="13">
        <v>15</v>
      </c>
      <c r="B19" s="14" t="s">
        <v>56</v>
      </c>
      <c r="C19" s="15" t="s">
        <v>57</v>
      </c>
      <c r="D19" s="14" t="s">
        <v>16</v>
      </c>
      <c r="E19" s="14" t="s">
        <v>58</v>
      </c>
      <c r="F19" s="14" t="s">
        <v>59</v>
      </c>
      <c r="G19" s="16">
        <v>33</v>
      </c>
      <c r="H19" s="13">
        <v>2635</v>
      </c>
      <c r="I19" s="13">
        <v>86955</v>
      </c>
      <c r="J19" s="13">
        <v>9900</v>
      </c>
      <c r="K19" s="13">
        <v>96855</v>
      </c>
      <c r="L19" s="26" t="s">
        <v>60</v>
      </c>
    </row>
    <row r="20" s="1" customFormat="1" ht="46" customHeight="1" spans="1:12">
      <c r="A20" s="13">
        <v>16</v>
      </c>
      <c r="B20" s="14" t="s">
        <v>56</v>
      </c>
      <c r="C20" s="15" t="s">
        <v>61</v>
      </c>
      <c r="D20" s="14" t="s">
        <v>16</v>
      </c>
      <c r="E20" s="14" t="s">
        <v>58</v>
      </c>
      <c r="F20" s="14" t="s">
        <v>59</v>
      </c>
      <c r="G20" s="16">
        <v>40</v>
      </c>
      <c r="H20" s="13">
        <v>2635</v>
      </c>
      <c r="I20" s="13">
        <v>105400</v>
      </c>
      <c r="J20" s="13">
        <v>12000</v>
      </c>
      <c r="K20" s="13">
        <v>117400</v>
      </c>
      <c r="L20" s="26" t="s">
        <v>60</v>
      </c>
    </row>
    <row r="21" s="2" customFormat="1" ht="46" customHeight="1" spans="1:12">
      <c r="A21" s="13">
        <v>17</v>
      </c>
      <c r="B21" s="14" t="s">
        <v>62</v>
      </c>
      <c r="C21" s="15" t="s">
        <v>63</v>
      </c>
      <c r="D21" s="17" t="s">
        <v>16</v>
      </c>
      <c r="E21" s="14" t="s">
        <v>64</v>
      </c>
      <c r="F21" s="14" t="s">
        <v>44</v>
      </c>
      <c r="G21" s="16">
        <v>48</v>
      </c>
      <c r="H21" s="13">
        <v>2635</v>
      </c>
      <c r="I21" s="16">
        <v>126480</v>
      </c>
      <c r="J21" s="16">
        <v>14400</v>
      </c>
      <c r="K21" s="24">
        <v>140880</v>
      </c>
      <c r="L21" s="13"/>
    </row>
    <row r="22" s="3" customFormat="1" ht="46" customHeight="1" spans="1:12">
      <c r="A22" s="13">
        <v>18</v>
      </c>
      <c r="B22" s="14" t="s">
        <v>65</v>
      </c>
      <c r="C22" s="15" t="s">
        <v>66</v>
      </c>
      <c r="D22" s="14" t="s">
        <v>16</v>
      </c>
      <c r="E22" s="14" t="s">
        <v>67</v>
      </c>
      <c r="F22" s="14" t="s">
        <v>68</v>
      </c>
      <c r="G22" s="16">
        <v>35</v>
      </c>
      <c r="H22" s="13">
        <v>1500</v>
      </c>
      <c r="I22" s="16">
        <f t="shared" ref="I22:I25" si="0">H22*G22</f>
        <v>52500</v>
      </c>
      <c r="J22" s="16">
        <v>0</v>
      </c>
      <c r="K22" s="24">
        <f t="shared" ref="K22:K24" si="1">J22+I22</f>
        <v>52500</v>
      </c>
      <c r="L22" s="27"/>
    </row>
    <row r="23" s="3" customFormat="1" ht="32" customHeight="1" spans="1:12">
      <c r="A23" s="13">
        <v>19</v>
      </c>
      <c r="B23" s="14" t="s">
        <v>65</v>
      </c>
      <c r="C23" s="14" t="s">
        <v>69</v>
      </c>
      <c r="D23" s="14" t="s">
        <v>16</v>
      </c>
      <c r="E23" s="14" t="s">
        <v>67</v>
      </c>
      <c r="F23" s="14" t="s">
        <v>68</v>
      </c>
      <c r="G23" s="16">
        <v>35</v>
      </c>
      <c r="H23" s="13">
        <v>1500</v>
      </c>
      <c r="I23" s="16">
        <f t="shared" si="0"/>
        <v>52500</v>
      </c>
      <c r="J23" s="16">
        <v>0</v>
      </c>
      <c r="K23" s="24">
        <f t="shared" si="1"/>
        <v>52500</v>
      </c>
      <c r="L23" s="27"/>
    </row>
    <row r="24" s="3" customFormat="1" ht="32" customHeight="1" spans="1:12">
      <c r="A24" s="13">
        <v>20</v>
      </c>
      <c r="B24" s="14" t="s">
        <v>65</v>
      </c>
      <c r="C24" s="15" t="s">
        <v>70</v>
      </c>
      <c r="D24" s="14" t="s">
        <v>16</v>
      </c>
      <c r="E24" s="14" t="s">
        <v>54</v>
      </c>
      <c r="F24" s="14" t="s">
        <v>55</v>
      </c>
      <c r="G24" s="16">
        <v>30</v>
      </c>
      <c r="H24" s="13">
        <v>1200</v>
      </c>
      <c r="I24" s="16">
        <f t="shared" si="0"/>
        <v>36000</v>
      </c>
      <c r="J24" s="16">
        <v>0</v>
      </c>
      <c r="K24" s="24">
        <f t="shared" si="1"/>
        <v>36000</v>
      </c>
      <c r="L24" s="27"/>
    </row>
    <row r="25" s="3" customFormat="1" ht="32" customHeight="1" spans="1:12">
      <c r="A25" s="13">
        <v>21</v>
      </c>
      <c r="B25" s="14" t="s">
        <v>65</v>
      </c>
      <c r="C25" s="15" t="s">
        <v>70</v>
      </c>
      <c r="D25" s="14" t="s">
        <v>16</v>
      </c>
      <c r="E25" s="14" t="s">
        <v>71</v>
      </c>
      <c r="F25" s="14" t="s">
        <v>72</v>
      </c>
      <c r="G25" s="16">
        <v>30</v>
      </c>
      <c r="H25" s="13">
        <v>1200</v>
      </c>
      <c r="I25" s="16">
        <f t="shared" si="0"/>
        <v>36000</v>
      </c>
      <c r="J25" s="16">
        <v>0</v>
      </c>
      <c r="K25" s="24">
        <v>36000</v>
      </c>
      <c r="L25" s="27"/>
    </row>
    <row r="26" s="4" customFormat="1" ht="32" customHeight="1" spans="1:12">
      <c r="A26" s="13">
        <v>22</v>
      </c>
      <c r="B26" s="14" t="s">
        <v>73</v>
      </c>
      <c r="C26" s="18" t="s">
        <v>74</v>
      </c>
      <c r="D26" s="14" t="s">
        <v>16</v>
      </c>
      <c r="E26" s="14" t="s">
        <v>67</v>
      </c>
      <c r="F26" s="14" t="s">
        <v>68</v>
      </c>
      <c r="G26" s="16">
        <v>25</v>
      </c>
      <c r="H26" s="13">
        <v>1500</v>
      </c>
      <c r="I26" s="16">
        <f>25*1500</f>
        <v>37500</v>
      </c>
      <c r="J26" s="16">
        <v>0</v>
      </c>
      <c r="K26" s="24">
        <v>37500</v>
      </c>
      <c r="L26" s="28"/>
    </row>
    <row r="27" s="1" customFormat="1" ht="42" customHeight="1" spans="1:12">
      <c r="A27" s="19"/>
      <c r="B27" s="20" t="s">
        <v>75</v>
      </c>
      <c r="C27" s="19"/>
      <c r="D27" s="21"/>
      <c r="E27" s="19"/>
      <c r="F27" s="19"/>
      <c r="G27" s="20">
        <v>846</v>
      </c>
      <c r="H27" s="20"/>
      <c r="I27" s="20">
        <v>1327674</v>
      </c>
      <c r="J27" s="20">
        <v>128240</v>
      </c>
      <c r="K27" s="20">
        <v>1455914</v>
      </c>
      <c r="L27" s="20"/>
    </row>
  </sheetData>
  <mergeCells count="11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K3:K4"/>
    <mergeCell ref="L3:L4"/>
  </mergeCells>
  <pageMargins left="0.550694444444444" right="0.25" top="0.75" bottom="0.75" header="0.298611111111111" footer="0.298611111111111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8" sqref="J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8" sqref="J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2021-06-23T02:00:00Z</dcterms:created>
  <dcterms:modified xsi:type="dcterms:W3CDTF">2023-09-05T00:45:43Z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44988DB749044C08B430444BD2A65028_13</vt:lpwstr>
  </property>
  <property fmtid="{D5CDD505-2E9C-101B-9397-08002B2CF9AE}" pid="3" name="KSOProductBuildVer">
    <vt:lpwstr>2052-12.1.0.15374</vt:lpwstr>
  </property>
</Properties>
</file>